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45" windowHeight="7725"/>
  </bookViews>
  <sheets>
    <sheet name="Spiegazioni" sheetId="3" r:id="rId1"/>
    <sheet name="Rigidezze" sheetId="2" r:id="rId2"/>
    <sheet name="Tabella rigidezze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/>
  <c r="T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Q2"/>
  <c r="Q1" s="1"/>
  <c r="E25"/>
  <c r="F8"/>
  <c r="E26"/>
  <c r="E11"/>
  <c r="F30"/>
  <c r="F27"/>
  <c r="F13"/>
  <c r="E23"/>
  <c r="E24"/>
  <c r="F29"/>
  <c r="E21"/>
  <c r="E12"/>
  <c r="F20"/>
  <c r="E6"/>
  <c r="E29"/>
  <c r="F22"/>
  <c r="E30"/>
  <c r="E27"/>
  <c r="F17"/>
  <c r="F11"/>
  <c r="F19"/>
  <c r="F23"/>
  <c r="F31"/>
  <c r="E31"/>
  <c r="F14"/>
  <c r="F7"/>
  <c r="E5"/>
  <c r="E22"/>
  <c r="F16"/>
  <c r="E14"/>
  <c r="E15"/>
  <c r="F24"/>
  <c r="F15"/>
  <c r="E19"/>
  <c r="F6"/>
  <c r="E28"/>
  <c r="F10"/>
  <c r="F12"/>
  <c r="E17"/>
  <c r="E7"/>
  <c r="F18"/>
  <c r="F26"/>
  <c r="E13"/>
  <c r="F9"/>
  <c r="E18"/>
  <c r="F21"/>
  <c r="E16"/>
  <c r="F25"/>
  <c r="F28"/>
  <c r="E8"/>
  <c r="E9"/>
  <c r="E10"/>
  <c r="F5"/>
  <c r="E20"/>
  <c r="A33" l="1"/>
  <c r="F32"/>
  <c r="E32"/>
  <c r="C32"/>
  <c r="B32"/>
  <c r="C27"/>
  <c r="C21"/>
  <c r="C13"/>
  <c r="C7"/>
  <c r="B31"/>
  <c r="B29"/>
  <c r="B27"/>
  <c r="B25"/>
  <c r="B23"/>
  <c r="B21"/>
  <c r="B19"/>
  <c r="B17"/>
  <c r="B15"/>
  <c r="B13"/>
  <c r="B11"/>
  <c r="B9"/>
  <c r="B7"/>
  <c r="C31"/>
  <c r="C25"/>
  <c r="C19"/>
  <c r="C15"/>
  <c r="C9"/>
  <c r="C30"/>
  <c r="C28"/>
  <c r="C26"/>
  <c r="C24"/>
  <c r="C22"/>
  <c r="C20"/>
  <c r="C18"/>
  <c r="C16"/>
  <c r="C14"/>
  <c r="C12"/>
  <c r="C10"/>
  <c r="C8"/>
  <c r="C6"/>
  <c r="C29"/>
  <c r="C23"/>
  <c r="C17"/>
  <c r="C11"/>
  <c r="B30"/>
  <c r="B28"/>
  <c r="B26"/>
  <c r="B24"/>
  <c r="B22"/>
  <c r="B20"/>
  <c r="B18"/>
  <c r="B16"/>
  <c r="B14"/>
  <c r="B12"/>
  <c r="B10"/>
  <c r="B8"/>
  <c r="B6"/>
  <c r="C5"/>
  <c r="B5"/>
  <c r="A34" l="1"/>
  <c r="F33"/>
  <c r="C33"/>
  <c r="E33"/>
  <c r="B33"/>
  <c r="A35" l="1"/>
  <c r="F34"/>
  <c r="C34"/>
  <c r="B34"/>
  <c r="E34"/>
  <c r="A36" l="1"/>
  <c r="C35"/>
  <c r="B35"/>
  <c r="F35"/>
  <c r="E35"/>
  <c r="A37" l="1"/>
  <c r="F36"/>
  <c r="E36"/>
  <c r="B36"/>
  <c r="C36"/>
  <c r="A38" l="1"/>
  <c r="F37"/>
  <c r="E37"/>
  <c r="C37"/>
  <c r="B37"/>
  <c r="A39" l="1"/>
  <c r="C38"/>
  <c r="B38"/>
  <c r="F38"/>
  <c r="E38"/>
  <c r="A40" l="1"/>
  <c r="C39"/>
  <c r="B39"/>
  <c r="F39"/>
  <c r="E39"/>
  <c r="A41" l="1"/>
  <c r="F40"/>
  <c r="E40"/>
  <c r="C40"/>
  <c r="B40"/>
  <c r="A42" l="1"/>
  <c r="F41"/>
  <c r="C41"/>
  <c r="E41"/>
  <c r="B41"/>
  <c r="A43" l="1"/>
  <c r="C42"/>
  <c r="B42"/>
  <c r="F42"/>
  <c r="E42"/>
  <c r="A44" l="1"/>
  <c r="C43"/>
  <c r="F43"/>
  <c r="B43"/>
  <c r="E43"/>
  <c r="F44" l="1"/>
  <c r="E44"/>
  <c r="C44"/>
  <c r="B44"/>
</calcChain>
</file>

<file path=xl/sharedStrings.xml><?xml version="1.0" encoding="utf-8"?>
<sst xmlns="http://schemas.openxmlformats.org/spreadsheetml/2006/main" count="310" uniqueCount="41">
  <si>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</si>
  <si>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</si>
  <si>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</si>
  <si>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</si>
  <si>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</si>
  <si>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</si>
  <si>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</si>
  <si>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</si>
  <si>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</si>
  <si>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Rigid</t>
  </si>
  <si>
    <t>ordine da esaminare</t>
  </si>
  <si>
    <t>telai in direzione x</t>
  </si>
  <si>
    <t>fine x</t>
  </si>
  <si>
    <t>inizio y</t>
  </si>
  <si>
    <t>colonna per rigidezza x</t>
  </si>
  <si>
    <t>colonna per rigidezza y</t>
  </si>
  <si>
    <t>H</t>
  </si>
  <si>
    <t>I</t>
  </si>
  <si>
    <t>pilastro</t>
  </si>
  <si>
    <t>rigid. X</t>
  </si>
  <si>
    <t>rigid. Y</t>
  </si>
  <si>
    <t>posiz x</t>
  </si>
  <si>
    <t>posiz y</t>
  </si>
  <si>
    <t>n.col x</t>
  </si>
  <si>
    <t>n.col y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</si>
  <si>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</si>
  <si>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</si>
  <si>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Questo foglio vuole essere di aiuto per esaminare le rigidezze calcolate con Tel</t>
  </si>
  <si>
    <t>Il programma Tel a partire dalla versione 5.1.p calcola le rigidezze dei pilastri e le salva in un file .RIG</t>
  </si>
  <si>
    <t>Il programma deve essere mandato in esecuzione con l'impostazione di calcolo "Stampa rigidezze" attivata</t>
  </si>
  <si>
    <t>Copiare nel foglio Rigidezze i valori del file .RIG (importati in Excel con campi da 12 caratteri)</t>
  </si>
  <si>
    <t>Indicare nel foglio Tabella rigidezze l'ordine da esaminare e gli altri dati necessari.</t>
  </si>
  <si>
    <t>I valori in blu sono le rigidezze di tutti i pilastri all'ordine richiesto</t>
  </si>
  <si>
    <t>Foglio Rigidezze</t>
  </si>
  <si>
    <t>Il foglio Rigidezze contiene i valori del file .RIG importati in Excel con campi da 12 caratteri</t>
  </si>
  <si>
    <t>Foglio Tabella rigidezze</t>
  </si>
  <si>
    <t>Il foglio Tabella rigidezze viene utilizzato per un singolo ordine, prende automaticamente i valori da Rigidezze</t>
  </si>
  <si>
    <t>Il foglio è organizzato per 40 pilastri.</t>
  </si>
  <si>
    <t>Le colonne da cui prendere i valori di rigidezza sono tipicamente quelle che contengono il calcolo per forze in direzione x e y</t>
  </si>
  <si>
    <t>Nota: il foglio Tabella rigidezze è protetto per evitare che si modifichino le caselle che non devono essere toccate, ma non vi è password</t>
  </si>
  <si>
    <t>RigTel - versione 1.0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</si>
</sst>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3333FF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2"/>
  <sheetViews>
    <sheetView tabSelected="1" workbookViewId="0"/>
  </sheetViews>
  <sheetFormatPr defaultColWidth="9" defaultRowHeight="12.75"/>
  <cols>
    <col min="1" max="16384" width="9" style="8"/>
  </cols>
  <sheetData>
    <row r="1" spans="1:1" ht="15.75">
      <c r="A1" s="9" t="s">
        <v>40</v>
      </c>
    </row>
    <row r="2" spans="1:1" ht="15" customHeight="1"/>
    <row r="3" spans="1:1" ht="15" customHeight="1">
      <c r="A3" s="9" t="s">
        <v>27</v>
      </c>
    </row>
    <row r="4" spans="1:1" ht="15" customHeight="1">
      <c r="A4" s="8" t="s">
        <v>28</v>
      </c>
    </row>
    <row r="5" spans="1:1">
      <c r="A5" s="8" t="s">
        <v>29</v>
      </c>
    </row>
    <row r="6" spans="1:1" ht="15" customHeight="1"/>
    <row r="7" spans="1:1" ht="15" customHeight="1">
      <c r="A7" s="10" t="s">
        <v>30</v>
      </c>
    </row>
    <row r="8" spans="1:1" ht="15" customHeight="1">
      <c r="A8" s="10" t="s">
        <v>31</v>
      </c>
    </row>
    <row r="9" spans="1:1" ht="15" customHeight="1">
      <c r="A9" s="10" t="s">
        <v>25</v>
      </c>
    </row>
    <row r="10" spans="1:1" ht="15" customHeight="1">
      <c r="A10" s="10" t="s">
        <v>32</v>
      </c>
    </row>
    <row r="11" spans="1:1" ht="15" customHeight="1">
      <c r="A11" s="10"/>
    </row>
    <row r="12" spans="1:1" ht="15" customHeight="1">
      <c r="A12" s="11" t="s">
        <v>33</v>
      </c>
    </row>
    <row r="13" spans="1:1" ht="15" customHeight="1">
      <c r="A13" s="10" t="s">
        <v>34</v>
      </c>
    </row>
    <row r="14" spans="1:1" ht="15" customHeight="1">
      <c r="A14" s="10"/>
    </row>
    <row r="15" spans="1:1" ht="15" customHeight="1">
      <c r="A15" s="11" t="s">
        <v>35</v>
      </c>
    </row>
    <row r="16" spans="1:1" ht="15" customHeight="1">
      <c r="A16" s="10" t="s">
        <v>36</v>
      </c>
    </row>
    <row r="17" spans="1:1" ht="15" customHeight="1">
      <c r="A17" s="10" t="s">
        <v>26</v>
      </c>
    </row>
    <row r="18" spans="1:1" ht="15" customHeight="1">
      <c r="A18" s="10" t="s">
        <v>37</v>
      </c>
    </row>
    <row r="19" spans="1:1">
      <c r="A19" s="8" t="s">
        <v>38</v>
      </c>
    </row>
    <row r="22" spans="1:1" ht="14.25">
      <c r="A22" s="10" t="s">
        <v>39</v>
      </c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XFD1048576"/>
    </sheetView>
  </sheetViews>
  <sheetFormatPr defaultColWidth="9" defaultRowHeight="12.75"/>
  <cols>
    <col min="1" max="11" width="9" style="1"/>
    <col min="12" max="16384" width="9" style="2"/>
  </cols>
  <sheetData>
    <row r="1" spans="1:11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>
      <c r="A2" s="1">
        <v>1</v>
      </c>
      <c r="B2" s="1">
        <v>21</v>
      </c>
      <c r="D2" s="1">
        <v>5</v>
      </c>
      <c r="E2" s="1" t="s">
        <v>9</v>
      </c>
      <c r="F2" s="3">
        <v>-938.24</v>
      </c>
      <c r="G2" s="3">
        <v>-992.56399999999996</v>
      </c>
      <c r="H2" s="3">
        <v>10.92</v>
      </c>
      <c r="I2" s="3">
        <v>20.323</v>
      </c>
      <c r="J2" s="3">
        <v>11.249000000000001</v>
      </c>
      <c r="K2" s="3">
        <v>11.249000000000001</v>
      </c>
    </row>
    <row r="3" spans="1:11">
      <c r="A3" s="1">
        <v>1</v>
      </c>
      <c r="B3" s="1">
        <v>21</v>
      </c>
      <c r="D3" s="1">
        <v>4</v>
      </c>
      <c r="E3" s="1" t="s">
        <v>9</v>
      </c>
      <c r="F3" s="3">
        <v>-1010.694</v>
      </c>
      <c r="G3" s="3">
        <v>-1054.5550000000001</v>
      </c>
      <c r="H3" s="3">
        <v>17.106000000000002</v>
      </c>
      <c r="I3" s="3">
        <v>20.728999999999999</v>
      </c>
      <c r="J3" s="3">
        <v>16.867000000000001</v>
      </c>
      <c r="K3" s="3">
        <v>16.867000000000001</v>
      </c>
    </row>
    <row r="4" spans="1:11">
      <c r="A4" s="1">
        <v>1</v>
      </c>
      <c r="B4" s="1">
        <v>21</v>
      </c>
      <c r="D4" s="1">
        <v>3</v>
      </c>
      <c r="E4" s="1" t="s">
        <v>9</v>
      </c>
      <c r="F4" s="3">
        <v>-873.87099999999998</v>
      </c>
      <c r="G4" s="3">
        <v>-905.23099999999999</v>
      </c>
      <c r="H4" s="3">
        <v>17.983000000000001</v>
      </c>
      <c r="I4" s="3">
        <v>22.247</v>
      </c>
      <c r="J4" s="3">
        <v>17.786000000000001</v>
      </c>
      <c r="K4" s="3">
        <v>17.786000000000001</v>
      </c>
    </row>
    <row r="5" spans="1:11">
      <c r="A5" s="1">
        <v>1</v>
      </c>
      <c r="B5" s="1">
        <v>21</v>
      </c>
      <c r="D5" s="1">
        <v>2</v>
      </c>
      <c r="E5" s="1" t="s">
        <v>9</v>
      </c>
      <c r="F5" s="3">
        <v>-584.29499999999996</v>
      </c>
      <c r="G5" s="3">
        <v>-615.77099999999996</v>
      </c>
      <c r="H5" s="3">
        <v>17.684000000000001</v>
      </c>
      <c r="I5" s="3">
        <v>51.668999999999997</v>
      </c>
      <c r="J5" s="3">
        <v>18.234000000000002</v>
      </c>
      <c r="K5" s="3">
        <v>18.234000000000002</v>
      </c>
    </row>
    <row r="6" spans="1:11">
      <c r="A6" s="1">
        <v>1</v>
      </c>
      <c r="B6" s="1">
        <v>21</v>
      </c>
      <c r="D6" s="1">
        <v>1</v>
      </c>
      <c r="E6" s="1" t="s">
        <v>9</v>
      </c>
      <c r="F6" s="3">
        <v>-200.251</v>
      </c>
      <c r="G6" s="3">
        <v>-241.78800000000001</v>
      </c>
      <c r="H6" s="3">
        <v>31.861999999999998</v>
      </c>
      <c r="I6" s="3">
        <v>52.863</v>
      </c>
      <c r="J6" s="3">
        <v>30.484999999999999</v>
      </c>
      <c r="K6" s="3">
        <v>30.484999999999999</v>
      </c>
    </row>
    <row r="7" spans="1:11">
      <c r="A7" s="1">
        <v>1</v>
      </c>
      <c r="B7" s="1">
        <v>22</v>
      </c>
      <c r="D7" s="1">
        <v>5</v>
      </c>
      <c r="E7" s="1" t="s">
        <v>9</v>
      </c>
      <c r="F7" s="3">
        <v>69.435000000000002</v>
      </c>
      <c r="G7" s="3">
        <v>73.066000000000003</v>
      </c>
      <c r="H7" s="3">
        <v>26.405999999999999</v>
      </c>
      <c r="I7" s="3">
        <v>36.198</v>
      </c>
      <c r="J7" s="3">
        <v>27.047999999999998</v>
      </c>
      <c r="K7" s="3">
        <v>27.047999999999998</v>
      </c>
    </row>
    <row r="8" spans="1:11">
      <c r="A8" s="1">
        <v>1</v>
      </c>
      <c r="B8" s="1">
        <v>22</v>
      </c>
      <c r="D8" s="1">
        <v>4</v>
      </c>
      <c r="E8" s="1" t="s">
        <v>9</v>
      </c>
      <c r="F8" s="3">
        <v>86.49</v>
      </c>
      <c r="G8" s="3">
        <v>79.73</v>
      </c>
      <c r="H8" s="3">
        <v>32.35</v>
      </c>
      <c r="I8" s="3">
        <v>34.79</v>
      </c>
      <c r="J8" s="3">
        <v>32.167000000000002</v>
      </c>
      <c r="K8" s="3">
        <v>32.165999999999997</v>
      </c>
    </row>
    <row r="9" spans="1:11">
      <c r="A9" s="1">
        <v>1</v>
      </c>
      <c r="B9" s="1">
        <v>22</v>
      </c>
      <c r="D9" s="1">
        <v>3</v>
      </c>
      <c r="E9" s="1" t="s">
        <v>9</v>
      </c>
      <c r="F9" s="3">
        <v>108.456</v>
      </c>
      <c r="G9" s="3">
        <v>106.069</v>
      </c>
      <c r="H9" s="3">
        <v>33.298000000000002</v>
      </c>
      <c r="I9" s="3">
        <v>38.319000000000003</v>
      </c>
      <c r="J9" s="3">
        <v>33.206000000000003</v>
      </c>
      <c r="K9" s="3">
        <v>33.206000000000003</v>
      </c>
    </row>
    <row r="10" spans="1:11">
      <c r="A10" s="1">
        <v>1</v>
      </c>
      <c r="B10" s="1">
        <v>22</v>
      </c>
      <c r="D10" s="1">
        <v>2</v>
      </c>
      <c r="E10" s="1" t="s">
        <v>9</v>
      </c>
      <c r="F10" s="3">
        <v>95.978999999999999</v>
      </c>
      <c r="G10" s="3">
        <v>98.647000000000006</v>
      </c>
      <c r="H10" s="3">
        <v>35.122</v>
      </c>
      <c r="I10" s="3">
        <v>58.051000000000002</v>
      </c>
      <c r="J10" s="3">
        <v>35.457999999999998</v>
      </c>
      <c r="K10" s="3">
        <v>35.457999999999998</v>
      </c>
    </row>
    <row r="11" spans="1:11">
      <c r="A11" s="1">
        <v>1</v>
      </c>
      <c r="B11" s="1">
        <v>22</v>
      </c>
      <c r="D11" s="1">
        <v>1</v>
      </c>
      <c r="E11" s="1" t="s">
        <v>9</v>
      </c>
      <c r="F11" s="3">
        <v>44.457000000000001</v>
      </c>
      <c r="G11" s="3">
        <v>52.402000000000001</v>
      </c>
      <c r="H11" s="3">
        <v>40.959000000000003</v>
      </c>
      <c r="I11" s="3">
        <v>58.338999999999999</v>
      </c>
      <c r="J11" s="3">
        <v>39.802</v>
      </c>
      <c r="K11" s="3">
        <v>39.802</v>
      </c>
    </row>
    <row r="12" spans="1:11">
      <c r="A12" s="1">
        <v>1</v>
      </c>
      <c r="B12" s="1">
        <v>23</v>
      </c>
      <c r="D12" s="1">
        <v>5</v>
      </c>
      <c r="E12" s="1" t="s">
        <v>9</v>
      </c>
      <c r="F12" s="3">
        <v>283.74900000000002</v>
      </c>
      <c r="G12" s="3">
        <v>295.673</v>
      </c>
      <c r="H12" s="3">
        <v>27.907</v>
      </c>
      <c r="I12" s="3">
        <v>35.765999999999998</v>
      </c>
      <c r="J12" s="3">
        <v>28.466000000000001</v>
      </c>
      <c r="K12" s="3">
        <v>28.466000000000001</v>
      </c>
    </row>
    <row r="13" spans="1:11">
      <c r="A13" s="1">
        <v>1</v>
      </c>
      <c r="B13" s="1">
        <v>23</v>
      </c>
      <c r="D13" s="1">
        <v>4</v>
      </c>
      <c r="E13" s="1" t="s">
        <v>9</v>
      </c>
      <c r="F13" s="3">
        <v>348.577</v>
      </c>
      <c r="G13" s="3">
        <v>351.79300000000001</v>
      </c>
      <c r="H13" s="3">
        <v>32.619999999999997</v>
      </c>
      <c r="I13" s="3">
        <v>34.64</v>
      </c>
      <c r="J13" s="3">
        <v>32.436999999999998</v>
      </c>
      <c r="K13" s="3">
        <v>32.436999999999998</v>
      </c>
    </row>
    <row r="14" spans="1:11">
      <c r="A14" s="1">
        <v>1</v>
      </c>
      <c r="B14" s="1">
        <v>23</v>
      </c>
      <c r="D14" s="1">
        <v>3</v>
      </c>
      <c r="E14" s="1" t="s">
        <v>9</v>
      </c>
      <c r="F14" s="3">
        <v>315.34500000000003</v>
      </c>
      <c r="G14" s="3">
        <v>314.536</v>
      </c>
      <c r="H14" s="3">
        <v>33.017000000000003</v>
      </c>
      <c r="I14" s="3">
        <v>37.247999999999998</v>
      </c>
      <c r="J14" s="3">
        <v>32.929000000000002</v>
      </c>
      <c r="K14" s="3">
        <v>32.93</v>
      </c>
    </row>
    <row r="15" spans="1:11">
      <c r="A15" s="1">
        <v>1</v>
      </c>
      <c r="B15" s="1">
        <v>23</v>
      </c>
      <c r="D15" s="1">
        <v>2</v>
      </c>
      <c r="E15" s="1" t="s">
        <v>9</v>
      </c>
      <c r="F15" s="3">
        <v>106.203</v>
      </c>
      <c r="G15" s="3">
        <v>112.715</v>
      </c>
      <c r="H15" s="3">
        <v>33.834000000000003</v>
      </c>
      <c r="I15" s="3">
        <v>58.548000000000002</v>
      </c>
      <c r="J15" s="3">
        <v>34.253</v>
      </c>
      <c r="K15" s="3">
        <v>34.253</v>
      </c>
    </row>
    <row r="16" spans="1:11">
      <c r="A16" s="1">
        <v>1</v>
      </c>
      <c r="B16" s="1">
        <v>23</v>
      </c>
      <c r="D16" s="1">
        <v>1</v>
      </c>
      <c r="E16" s="1" t="s">
        <v>9</v>
      </c>
      <c r="F16" s="3">
        <v>-100.535</v>
      </c>
      <c r="G16" s="3">
        <v>-79.355999999999995</v>
      </c>
      <c r="H16" s="3">
        <v>39.957999999999998</v>
      </c>
      <c r="I16" s="3">
        <v>57.195</v>
      </c>
      <c r="J16" s="3">
        <v>38.825000000000003</v>
      </c>
      <c r="K16" s="3">
        <v>38.825000000000003</v>
      </c>
    </row>
    <row r="17" spans="1:11">
      <c r="A17" s="1">
        <v>1</v>
      </c>
      <c r="B17" s="1">
        <v>24</v>
      </c>
      <c r="D17" s="1">
        <v>5</v>
      </c>
      <c r="E17" s="1" t="s">
        <v>9</v>
      </c>
      <c r="F17" s="3">
        <v>-102.345</v>
      </c>
      <c r="G17" s="3">
        <v>-86.225999999999999</v>
      </c>
      <c r="H17" s="3">
        <v>17.367999999999999</v>
      </c>
      <c r="I17" s="3">
        <v>17.581</v>
      </c>
      <c r="J17" s="3">
        <v>17.387</v>
      </c>
      <c r="K17" s="3">
        <v>17.387</v>
      </c>
    </row>
    <row r="18" spans="1:11">
      <c r="A18" s="1">
        <v>1</v>
      </c>
      <c r="B18" s="1">
        <v>24</v>
      </c>
      <c r="D18" s="1">
        <v>4</v>
      </c>
      <c r="E18" s="1" t="s">
        <v>9</v>
      </c>
      <c r="F18" s="3">
        <v>-103.182</v>
      </c>
      <c r="G18" s="3">
        <v>-94.168000000000006</v>
      </c>
      <c r="H18" s="3">
        <v>17.271999999999998</v>
      </c>
      <c r="I18" s="3">
        <v>17.300999999999998</v>
      </c>
      <c r="J18" s="3">
        <v>17.266999999999999</v>
      </c>
      <c r="K18" s="3">
        <v>17.266999999999999</v>
      </c>
    </row>
    <row r="19" spans="1:11">
      <c r="A19" s="1">
        <v>1</v>
      </c>
      <c r="B19" s="1">
        <v>24</v>
      </c>
      <c r="D19" s="1">
        <v>3</v>
      </c>
      <c r="E19" s="1" t="s">
        <v>9</v>
      </c>
      <c r="F19" s="3">
        <v>-75.539000000000001</v>
      </c>
      <c r="G19" s="3">
        <v>-67.715000000000003</v>
      </c>
      <c r="H19" s="3">
        <v>17.22</v>
      </c>
      <c r="I19" s="3">
        <v>17.666</v>
      </c>
      <c r="J19" s="3">
        <v>17.231999999999999</v>
      </c>
      <c r="K19" s="3">
        <v>17.231999999999999</v>
      </c>
    </row>
    <row r="20" spans="1:11">
      <c r="A20" s="1">
        <v>1</v>
      </c>
      <c r="B20" s="1">
        <v>24</v>
      </c>
      <c r="D20" s="1">
        <v>2</v>
      </c>
      <c r="E20" s="1" t="s">
        <v>9</v>
      </c>
      <c r="F20" s="3">
        <v>-24.988</v>
      </c>
      <c r="G20" s="3">
        <v>-19.463000000000001</v>
      </c>
      <c r="H20" s="3">
        <v>17.555</v>
      </c>
      <c r="I20" s="3">
        <v>17.562000000000001</v>
      </c>
      <c r="J20" s="3">
        <v>17.545999999999999</v>
      </c>
      <c r="K20" s="3">
        <v>17.545999999999999</v>
      </c>
    </row>
    <row r="21" spans="1:11">
      <c r="A21" s="1">
        <v>1</v>
      </c>
      <c r="B21" s="1">
        <v>24</v>
      </c>
      <c r="D21" s="1">
        <v>1</v>
      </c>
      <c r="E21" s="1" t="s">
        <v>9</v>
      </c>
      <c r="F21" s="3">
        <v>14.484</v>
      </c>
      <c r="G21" s="3">
        <v>15.862</v>
      </c>
      <c r="H21" s="3">
        <v>12.643000000000001</v>
      </c>
      <c r="I21" s="3">
        <v>12.939</v>
      </c>
      <c r="J21" s="3">
        <v>12.622</v>
      </c>
      <c r="K21" s="3">
        <v>12.622</v>
      </c>
    </row>
    <row r="22" spans="1:11">
      <c r="A22" s="1">
        <v>1</v>
      </c>
      <c r="B22" s="1">
        <v>25</v>
      </c>
      <c r="D22" s="1">
        <v>5</v>
      </c>
      <c r="E22" s="1" t="s">
        <v>9</v>
      </c>
      <c r="F22" s="3">
        <v>-462.56700000000001</v>
      </c>
      <c r="G22" s="3">
        <v>-457.43599999999998</v>
      </c>
      <c r="H22" s="3">
        <v>27.382000000000001</v>
      </c>
      <c r="I22" s="3">
        <v>34.956000000000003</v>
      </c>
      <c r="J22" s="3">
        <v>27.920999999999999</v>
      </c>
      <c r="K22" s="3">
        <v>27.922000000000001</v>
      </c>
    </row>
    <row r="23" spans="1:11">
      <c r="A23" s="1">
        <v>1</v>
      </c>
      <c r="B23" s="1">
        <v>25</v>
      </c>
      <c r="D23" s="1">
        <v>4</v>
      </c>
      <c r="E23" s="1" t="s">
        <v>9</v>
      </c>
      <c r="F23" s="3">
        <v>-439.185</v>
      </c>
      <c r="G23" s="3">
        <v>-452.71</v>
      </c>
      <c r="H23" s="3">
        <v>31.893999999999998</v>
      </c>
      <c r="I23" s="3">
        <v>33.844999999999999</v>
      </c>
      <c r="J23" s="3">
        <v>31.702999999999999</v>
      </c>
      <c r="K23" s="3">
        <v>31.702000000000002</v>
      </c>
    </row>
    <row r="24" spans="1:11">
      <c r="A24" s="1">
        <v>1</v>
      </c>
      <c r="B24" s="1">
        <v>25</v>
      </c>
      <c r="D24" s="1">
        <v>3</v>
      </c>
      <c r="E24" s="1" t="s">
        <v>9</v>
      </c>
      <c r="F24" s="3">
        <v>-348.83699999999999</v>
      </c>
      <c r="G24" s="3">
        <v>-356.11799999999999</v>
      </c>
      <c r="H24" s="3">
        <v>32.14</v>
      </c>
      <c r="I24" s="3">
        <v>36.377000000000002</v>
      </c>
      <c r="J24" s="3">
        <v>32.054000000000002</v>
      </c>
      <c r="K24" s="3">
        <v>32.054000000000002</v>
      </c>
    </row>
    <row r="25" spans="1:11">
      <c r="A25" s="1">
        <v>1</v>
      </c>
      <c r="B25" s="1">
        <v>25</v>
      </c>
      <c r="D25" s="1">
        <v>2</v>
      </c>
      <c r="E25" s="1" t="s">
        <v>9</v>
      </c>
      <c r="F25" s="3">
        <v>-280.93099999999998</v>
      </c>
      <c r="G25" s="3">
        <v>-284.67700000000002</v>
      </c>
      <c r="H25" s="3">
        <v>32.801000000000002</v>
      </c>
      <c r="I25" s="3">
        <v>58.246000000000002</v>
      </c>
      <c r="J25" s="3">
        <v>33.241999999999997</v>
      </c>
      <c r="K25" s="3">
        <v>33.241</v>
      </c>
    </row>
    <row r="26" spans="1:11">
      <c r="A26" s="1">
        <v>1</v>
      </c>
      <c r="B26" s="1">
        <v>25</v>
      </c>
      <c r="D26" s="1">
        <v>1</v>
      </c>
      <c r="E26" s="1" t="s">
        <v>9</v>
      </c>
      <c r="F26" s="3">
        <v>-181.93</v>
      </c>
      <c r="G26" s="3">
        <v>-183.21</v>
      </c>
      <c r="H26" s="3">
        <v>39.445</v>
      </c>
      <c r="I26" s="3">
        <v>56.893999999999998</v>
      </c>
      <c r="J26" s="3">
        <v>38.301000000000002</v>
      </c>
      <c r="K26" s="3">
        <v>38.301000000000002</v>
      </c>
    </row>
    <row r="27" spans="1:11">
      <c r="A27" s="1">
        <v>1</v>
      </c>
      <c r="B27" s="1">
        <v>26</v>
      </c>
      <c r="D27" s="1">
        <v>5</v>
      </c>
      <c r="E27" s="1" t="s">
        <v>9</v>
      </c>
      <c r="F27" s="3">
        <v>528.93799999999999</v>
      </c>
      <c r="G27" s="3">
        <v>531.73099999999999</v>
      </c>
      <c r="H27" s="3">
        <v>25.641999999999999</v>
      </c>
      <c r="I27" s="3">
        <v>34.779000000000003</v>
      </c>
      <c r="J27" s="3">
        <v>26.248999999999999</v>
      </c>
      <c r="K27" s="3">
        <v>26.248999999999999</v>
      </c>
    </row>
    <row r="28" spans="1:11">
      <c r="A28" s="1">
        <v>1</v>
      </c>
      <c r="B28" s="1">
        <v>26</v>
      </c>
      <c r="D28" s="1">
        <v>4</v>
      </c>
      <c r="E28" s="1" t="s">
        <v>9</v>
      </c>
      <c r="F28" s="3">
        <v>500.43700000000001</v>
      </c>
      <c r="G28" s="3">
        <v>521.17999999999995</v>
      </c>
      <c r="H28" s="3">
        <v>31.277000000000001</v>
      </c>
      <c r="I28" s="3">
        <v>33.695999999999998</v>
      </c>
      <c r="J28" s="3">
        <v>31.099</v>
      </c>
      <c r="K28" s="3">
        <v>31.099</v>
      </c>
    </row>
    <row r="29" spans="1:11">
      <c r="A29" s="1">
        <v>1</v>
      </c>
      <c r="B29" s="1">
        <v>26</v>
      </c>
      <c r="D29" s="1">
        <v>3</v>
      </c>
      <c r="E29" s="1" t="s">
        <v>9</v>
      </c>
      <c r="F29" s="3">
        <v>383.98</v>
      </c>
      <c r="G29" s="3">
        <v>395.93599999999998</v>
      </c>
      <c r="H29" s="3">
        <v>32.128999999999998</v>
      </c>
      <c r="I29" s="3">
        <v>36.619</v>
      </c>
      <c r="J29" s="3">
        <v>32.023000000000003</v>
      </c>
      <c r="K29" s="3">
        <v>32.024000000000001</v>
      </c>
    </row>
    <row r="30" spans="1:11">
      <c r="A30" s="1">
        <v>1</v>
      </c>
      <c r="B30" s="1">
        <v>26</v>
      </c>
      <c r="D30" s="1">
        <v>2</v>
      </c>
      <c r="E30" s="1" t="s">
        <v>9</v>
      </c>
      <c r="F30" s="3">
        <v>291.65199999999999</v>
      </c>
      <c r="G30" s="3">
        <v>295.93200000000002</v>
      </c>
      <c r="H30" s="3">
        <v>33.372999999999998</v>
      </c>
      <c r="I30" s="3">
        <v>57.68</v>
      </c>
      <c r="J30" s="3">
        <v>33.753999999999998</v>
      </c>
      <c r="K30" s="3">
        <v>33.753999999999998</v>
      </c>
    </row>
    <row r="31" spans="1:11">
      <c r="A31" s="1">
        <v>1</v>
      </c>
      <c r="B31" s="1">
        <v>26</v>
      </c>
      <c r="D31" s="1">
        <v>1</v>
      </c>
      <c r="E31" s="1" t="s">
        <v>9</v>
      </c>
      <c r="F31" s="3">
        <v>178.72499999999999</v>
      </c>
      <c r="G31" s="3">
        <v>179.28700000000001</v>
      </c>
      <c r="H31" s="3">
        <v>39.866999999999997</v>
      </c>
      <c r="I31" s="3">
        <v>57.417000000000002</v>
      </c>
      <c r="J31" s="3">
        <v>38.704000000000001</v>
      </c>
      <c r="K31" s="3">
        <v>38.704000000000001</v>
      </c>
    </row>
    <row r="32" spans="1:11">
      <c r="A32" s="1">
        <v>1</v>
      </c>
      <c r="B32" s="1">
        <v>27</v>
      </c>
      <c r="D32" s="1">
        <v>5</v>
      </c>
      <c r="E32" s="1" t="s">
        <v>9</v>
      </c>
      <c r="F32" s="3">
        <v>767.52700000000004</v>
      </c>
      <c r="G32" s="3">
        <v>770.84400000000005</v>
      </c>
      <c r="H32" s="3">
        <v>10.872</v>
      </c>
      <c r="I32" s="3">
        <v>13.532999999999999</v>
      </c>
      <c r="J32" s="3">
        <v>11.065</v>
      </c>
      <c r="K32" s="3">
        <v>11.065</v>
      </c>
    </row>
    <row r="33" spans="1:11">
      <c r="A33" s="1">
        <v>1</v>
      </c>
      <c r="B33" s="1">
        <v>27</v>
      </c>
      <c r="D33" s="1">
        <v>4</v>
      </c>
      <c r="E33" s="1" t="s">
        <v>9</v>
      </c>
      <c r="F33" s="3">
        <v>741.67899999999997</v>
      </c>
      <c r="G33" s="3">
        <v>773.80799999999999</v>
      </c>
      <c r="H33" s="3">
        <v>12.467000000000001</v>
      </c>
      <c r="I33" s="3">
        <v>13.090999999999999</v>
      </c>
      <c r="J33" s="3">
        <v>12.451000000000001</v>
      </c>
      <c r="K33" s="3">
        <v>12.451000000000001</v>
      </c>
    </row>
    <row r="34" spans="1:11">
      <c r="A34" s="1">
        <v>1</v>
      </c>
      <c r="B34" s="1">
        <v>27</v>
      </c>
      <c r="D34" s="1">
        <v>3</v>
      </c>
      <c r="E34" s="1" t="s">
        <v>9</v>
      </c>
      <c r="F34" s="3">
        <v>598.96</v>
      </c>
      <c r="G34" s="3">
        <v>617.41</v>
      </c>
      <c r="H34" s="3">
        <v>13.01</v>
      </c>
      <c r="I34" s="3">
        <v>14.169</v>
      </c>
      <c r="J34" s="3">
        <v>12.994</v>
      </c>
      <c r="K34" s="3">
        <v>12.994</v>
      </c>
    </row>
    <row r="35" spans="1:11">
      <c r="A35" s="1">
        <v>1</v>
      </c>
      <c r="B35" s="1">
        <v>27</v>
      </c>
      <c r="D35" s="1">
        <v>2</v>
      </c>
      <c r="E35" s="1" t="s">
        <v>9</v>
      </c>
      <c r="F35" s="3">
        <v>474.267</v>
      </c>
      <c r="G35" s="3">
        <v>484.036</v>
      </c>
      <c r="H35" s="3">
        <v>13.923</v>
      </c>
      <c r="I35" s="3">
        <v>16.425999999999998</v>
      </c>
      <c r="J35" s="3">
        <v>13.927</v>
      </c>
      <c r="K35" s="3">
        <v>13.927</v>
      </c>
    </row>
    <row r="36" spans="1:11">
      <c r="A36" s="1">
        <v>1</v>
      </c>
      <c r="B36" s="1">
        <v>27</v>
      </c>
      <c r="D36" s="1">
        <v>1</v>
      </c>
      <c r="E36" s="1" t="s">
        <v>9</v>
      </c>
      <c r="F36" s="3">
        <v>288.80099999999999</v>
      </c>
      <c r="G36" s="3">
        <v>294.077</v>
      </c>
      <c r="H36" s="3">
        <v>12.416</v>
      </c>
      <c r="I36" s="3">
        <v>15.24</v>
      </c>
      <c r="J36" s="3">
        <v>12.218999999999999</v>
      </c>
      <c r="K36" s="3">
        <v>12.218999999999999</v>
      </c>
    </row>
    <row r="37" spans="1:11">
      <c r="A37" s="1">
        <v>2</v>
      </c>
      <c r="B37" s="1">
        <v>14</v>
      </c>
      <c r="D37" s="1">
        <v>5</v>
      </c>
      <c r="E37" s="1" t="s">
        <v>9</v>
      </c>
      <c r="F37" s="3">
        <v>-372.84100000000001</v>
      </c>
      <c r="G37" s="3">
        <v>-384.56299999999999</v>
      </c>
      <c r="H37" s="3">
        <v>1.5669999999999999</v>
      </c>
      <c r="I37" s="3">
        <v>3.6459999999999999</v>
      </c>
      <c r="J37" s="3">
        <v>1.345</v>
      </c>
      <c r="K37" s="3">
        <v>1.345</v>
      </c>
    </row>
    <row r="38" spans="1:11">
      <c r="A38" s="1">
        <v>2</v>
      </c>
      <c r="B38" s="1">
        <v>14</v>
      </c>
      <c r="D38" s="1">
        <v>4</v>
      </c>
      <c r="E38" s="1" t="s">
        <v>9</v>
      </c>
      <c r="F38" s="3">
        <v>-274.84100000000001</v>
      </c>
      <c r="G38" s="3">
        <v>-294.416</v>
      </c>
      <c r="H38" s="3">
        <v>1.895</v>
      </c>
      <c r="I38" s="3">
        <v>4.1820000000000004</v>
      </c>
      <c r="J38" s="3">
        <v>1.85</v>
      </c>
      <c r="K38" s="3">
        <v>1.85</v>
      </c>
    </row>
    <row r="39" spans="1:11">
      <c r="A39" s="1">
        <v>2</v>
      </c>
      <c r="B39" s="1">
        <v>14</v>
      </c>
      <c r="D39" s="1">
        <v>3</v>
      </c>
      <c r="E39" s="1" t="s">
        <v>9</v>
      </c>
      <c r="F39" s="3">
        <v>-265.10300000000001</v>
      </c>
      <c r="G39" s="3">
        <v>-276.97300000000001</v>
      </c>
      <c r="H39" s="3">
        <v>2.0819999999999999</v>
      </c>
      <c r="I39" s="3">
        <v>4.37</v>
      </c>
      <c r="J39" s="3">
        <v>2.0569999999999999</v>
      </c>
      <c r="K39" s="3">
        <v>2.0569999999999999</v>
      </c>
    </row>
    <row r="40" spans="1:11">
      <c r="A40" s="1">
        <v>2</v>
      </c>
      <c r="B40" s="1">
        <v>14</v>
      </c>
      <c r="D40" s="1">
        <v>2</v>
      </c>
      <c r="E40" s="1" t="s">
        <v>9</v>
      </c>
      <c r="F40" s="3">
        <v>-284.85700000000003</v>
      </c>
      <c r="G40" s="3">
        <v>-288.86399999999998</v>
      </c>
      <c r="H40" s="3">
        <v>1.762</v>
      </c>
      <c r="I40" s="3">
        <v>8.8420000000000005</v>
      </c>
      <c r="J40" s="3">
        <v>1.617</v>
      </c>
      <c r="K40" s="3">
        <v>1.617</v>
      </c>
    </row>
    <row r="41" spans="1:11">
      <c r="A41" s="1">
        <v>2</v>
      </c>
      <c r="B41" s="1">
        <v>14</v>
      </c>
      <c r="D41" s="1">
        <v>1</v>
      </c>
      <c r="E41" s="1" t="s">
        <v>9</v>
      </c>
      <c r="F41" s="3">
        <v>-241.39400000000001</v>
      </c>
      <c r="G41" s="3">
        <v>-239.101</v>
      </c>
      <c r="H41" s="3">
        <v>5.024</v>
      </c>
      <c r="I41" s="3">
        <v>9.0920000000000005</v>
      </c>
      <c r="J41" s="3">
        <v>5.1390000000000002</v>
      </c>
      <c r="K41" s="3">
        <v>5.1390000000000002</v>
      </c>
    </row>
    <row r="42" spans="1:11">
      <c r="A42" s="1">
        <v>2</v>
      </c>
      <c r="B42" s="1">
        <v>15</v>
      </c>
      <c r="D42" s="1">
        <v>5</v>
      </c>
      <c r="E42" s="1" t="s">
        <v>9</v>
      </c>
      <c r="F42" s="3">
        <v>113.801</v>
      </c>
      <c r="G42" s="3">
        <v>117.54600000000001</v>
      </c>
      <c r="H42" s="3">
        <v>3.9630000000000001</v>
      </c>
      <c r="I42" s="3">
        <v>6.0270000000000001</v>
      </c>
      <c r="J42" s="3">
        <v>3.7789999999999999</v>
      </c>
      <c r="K42" s="3">
        <v>3.78</v>
      </c>
    </row>
    <row r="43" spans="1:11">
      <c r="A43" s="1">
        <v>2</v>
      </c>
      <c r="B43" s="1">
        <v>15</v>
      </c>
      <c r="D43" s="1">
        <v>4</v>
      </c>
      <c r="E43" s="1" t="s">
        <v>9</v>
      </c>
      <c r="F43" s="3">
        <v>85.921000000000006</v>
      </c>
      <c r="G43" s="3">
        <v>91.664000000000001</v>
      </c>
      <c r="H43" s="3">
        <v>3.786</v>
      </c>
      <c r="I43" s="3">
        <v>5.4279999999999999</v>
      </c>
      <c r="J43" s="3">
        <v>3.76</v>
      </c>
      <c r="K43" s="3">
        <v>3.76</v>
      </c>
    </row>
    <row r="44" spans="1:11">
      <c r="A44" s="1">
        <v>2</v>
      </c>
      <c r="B44" s="1">
        <v>15</v>
      </c>
      <c r="D44" s="1">
        <v>3</v>
      </c>
      <c r="E44" s="1" t="s">
        <v>9</v>
      </c>
      <c r="F44" s="3">
        <v>85.852000000000004</v>
      </c>
      <c r="G44" s="3">
        <v>89.570999999999998</v>
      </c>
      <c r="H44" s="3">
        <v>3.9769999999999999</v>
      </c>
      <c r="I44" s="3">
        <v>5.7830000000000004</v>
      </c>
      <c r="J44" s="3">
        <v>3.9470000000000001</v>
      </c>
      <c r="K44" s="3">
        <v>3.9470000000000001</v>
      </c>
    </row>
    <row r="45" spans="1:11">
      <c r="A45" s="1">
        <v>2</v>
      </c>
      <c r="B45" s="1">
        <v>15</v>
      </c>
      <c r="D45" s="1">
        <v>2</v>
      </c>
      <c r="E45" s="1" t="s">
        <v>9</v>
      </c>
      <c r="F45" s="3">
        <v>100.396</v>
      </c>
      <c r="G45" s="3">
        <v>101.718</v>
      </c>
      <c r="H45" s="3">
        <v>3.9609999999999999</v>
      </c>
      <c r="I45" s="3">
        <v>9.5250000000000004</v>
      </c>
      <c r="J45" s="3">
        <v>3.843</v>
      </c>
      <c r="K45" s="3">
        <v>3.843</v>
      </c>
    </row>
    <row r="46" spans="1:11">
      <c r="A46" s="1">
        <v>2</v>
      </c>
      <c r="B46" s="1">
        <v>15</v>
      </c>
      <c r="D46" s="1">
        <v>1</v>
      </c>
      <c r="E46" s="1" t="s">
        <v>9</v>
      </c>
      <c r="F46" s="3">
        <v>89.066000000000003</v>
      </c>
      <c r="G46" s="3">
        <v>88.292000000000002</v>
      </c>
      <c r="H46" s="3">
        <v>6.218</v>
      </c>
      <c r="I46" s="3">
        <v>9.8219999999999992</v>
      </c>
      <c r="J46" s="3">
        <v>6.3209999999999997</v>
      </c>
      <c r="K46" s="3">
        <v>6.3209999999999997</v>
      </c>
    </row>
    <row r="47" spans="1:11">
      <c r="A47" s="1">
        <v>2</v>
      </c>
      <c r="B47" s="1">
        <v>16</v>
      </c>
      <c r="D47" s="1">
        <v>5</v>
      </c>
      <c r="E47" s="1" t="s">
        <v>9</v>
      </c>
      <c r="F47" s="3">
        <v>-152.476</v>
      </c>
      <c r="G47" s="3">
        <v>-154.49299999999999</v>
      </c>
      <c r="H47" s="3">
        <v>5.1360000000000001</v>
      </c>
      <c r="I47" s="3">
        <v>6.6079999999999997</v>
      </c>
      <c r="J47" s="3">
        <v>5.0339999999999998</v>
      </c>
      <c r="K47" s="3">
        <v>5.0350000000000001</v>
      </c>
    </row>
    <row r="48" spans="1:11">
      <c r="A48" s="1">
        <v>2</v>
      </c>
      <c r="B48" s="1">
        <v>16</v>
      </c>
      <c r="D48" s="1">
        <v>4</v>
      </c>
      <c r="E48" s="1" t="s">
        <v>9</v>
      </c>
      <c r="F48" s="3">
        <v>-193.90299999999999</v>
      </c>
      <c r="G48" s="3">
        <v>-199.44399999999999</v>
      </c>
      <c r="H48" s="3">
        <v>4.3979999999999997</v>
      </c>
      <c r="I48" s="3">
        <v>5.78</v>
      </c>
      <c r="J48" s="3">
        <v>4.38</v>
      </c>
      <c r="K48" s="3">
        <v>4.38</v>
      </c>
    </row>
    <row r="49" spans="1:11">
      <c r="A49" s="1">
        <v>2</v>
      </c>
      <c r="B49" s="1">
        <v>16</v>
      </c>
      <c r="D49" s="1">
        <v>3</v>
      </c>
      <c r="E49" s="1" t="s">
        <v>9</v>
      </c>
      <c r="F49" s="3">
        <v>-156.56200000000001</v>
      </c>
      <c r="G49" s="3">
        <v>-157.86199999999999</v>
      </c>
      <c r="H49" s="3">
        <v>4.4989999999999997</v>
      </c>
      <c r="I49" s="3">
        <v>6.0949999999999998</v>
      </c>
      <c r="J49" s="3">
        <v>4.4749999999999996</v>
      </c>
      <c r="K49" s="3">
        <v>4.4749999999999996</v>
      </c>
    </row>
    <row r="50" spans="1:11">
      <c r="A50" s="1">
        <v>2</v>
      </c>
      <c r="B50" s="1">
        <v>16</v>
      </c>
      <c r="D50" s="1">
        <v>2</v>
      </c>
      <c r="E50" s="1" t="s">
        <v>9</v>
      </c>
      <c r="F50" s="3">
        <v>-155.61199999999999</v>
      </c>
      <c r="G50" s="3">
        <v>-151.97999999999999</v>
      </c>
      <c r="H50" s="3">
        <v>4.3630000000000004</v>
      </c>
      <c r="I50" s="3">
        <v>9.7910000000000004</v>
      </c>
      <c r="J50" s="3">
        <v>4.2480000000000002</v>
      </c>
      <c r="K50" s="3">
        <v>4.2480000000000002</v>
      </c>
    </row>
    <row r="51" spans="1:11">
      <c r="A51" s="1">
        <v>2</v>
      </c>
      <c r="B51" s="1">
        <v>16</v>
      </c>
      <c r="D51" s="1">
        <v>1</v>
      </c>
      <c r="E51" s="1" t="s">
        <v>9</v>
      </c>
      <c r="F51" s="3">
        <v>-120.586</v>
      </c>
      <c r="G51" s="3">
        <v>-114.995</v>
      </c>
      <c r="H51" s="3">
        <v>6.3689999999999998</v>
      </c>
      <c r="I51" s="3">
        <v>9.8190000000000008</v>
      </c>
      <c r="J51" s="3">
        <v>6.4690000000000003</v>
      </c>
      <c r="K51" s="3">
        <v>6.4690000000000003</v>
      </c>
    </row>
    <row r="52" spans="1:11">
      <c r="A52" s="1">
        <v>2</v>
      </c>
      <c r="B52" s="1">
        <v>17</v>
      </c>
      <c r="D52" s="1">
        <v>5</v>
      </c>
      <c r="E52" s="1" t="s">
        <v>9</v>
      </c>
      <c r="F52" s="3">
        <v>-369.21800000000002</v>
      </c>
      <c r="G52" s="3">
        <v>-365.48200000000003</v>
      </c>
      <c r="H52" s="3">
        <v>11.417999999999999</v>
      </c>
      <c r="I52" s="3">
        <v>13.477</v>
      </c>
      <c r="J52" s="3">
        <v>11.2</v>
      </c>
      <c r="K52" s="3">
        <v>11.2</v>
      </c>
    </row>
    <row r="53" spans="1:11">
      <c r="A53" s="1">
        <v>2</v>
      </c>
      <c r="B53" s="1">
        <v>17</v>
      </c>
      <c r="D53" s="1">
        <v>4</v>
      </c>
      <c r="E53" s="1" t="s">
        <v>9</v>
      </c>
      <c r="F53" s="3">
        <v>-309.92200000000003</v>
      </c>
      <c r="G53" s="3">
        <v>-320.82799999999997</v>
      </c>
      <c r="H53" s="3">
        <v>12.257</v>
      </c>
      <c r="I53" s="3">
        <v>13.022</v>
      </c>
      <c r="J53" s="3">
        <v>12.226000000000001</v>
      </c>
      <c r="K53" s="3">
        <v>12.226000000000001</v>
      </c>
    </row>
    <row r="54" spans="1:11">
      <c r="A54" s="1">
        <v>2</v>
      </c>
      <c r="B54" s="1">
        <v>17</v>
      </c>
      <c r="D54" s="1">
        <v>3</v>
      </c>
      <c r="E54" s="1" t="s">
        <v>9</v>
      </c>
      <c r="F54" s="3">
        <v>-242.173</v>
      </c>
      <c r="G54" s="3">
        <v>-244.94</v>
      </c>
      <c r="H54" s="3">
        <v>12.778</v>
      </c>
      <c r="I54" s="3">
        <v>13.773</v>
      </c>
      <c r="J54" s="3">
        <v>12.743</v>
      </c>
      <c r="K54" s="3">
        <v>12.743</v>
      </c>
    </row>
    <row r="55" spans="1:11">
      <c r="A55" s="1">
        <v>2</v>
      </c>
      <c r="B55" s="1">
        <v>17</v>
      </c>
      <c r="D55" s="1">
        <v>2</v>
      </c>
      <c r="E55" s="1" t="s">
        <v>9</v>
      </c>
      <c r="F55" s="3">
        <v>-198.21899999999999</v>
      </c>
      <c r="G55" s="3">
        <v>-194.107</v>
      </c>
      <c r="H55" s="3">
        <v>13.584</v>
      </c>
      <c r="I55" s="3">
        <v>14.676</v>
      </c>
      <c r="J55" s="3">
        <v>13.55</v>
      </c>
      <c r="K55" s="3">
        <v>13.55</v>
      </c>
    </row>
    <row r="56" spans="1:11">
      <c r="A56" s="1">
        <v>2</v>
      </c>
      <c r="B56" s="1">
        <v>17</v>
      </c>
      <c r="D56" s="1">
        <v>1</v>
      </c>
      <c r="E56" s="1" t="s">
        <v>9</v>
      </c>
      <c r="F56" s="3">
        <v>-133.45099999999999</v>
      </c>
      <c r="G56" s="3">
        <v>-127.33199999999999</v>
      </c>
      <c r="H56" s="3">
        <v>10.94</v>
      </c>
      <c r="I56" s="3">
        <v>12.34</v>
      </c>
      <c r="J56" s="3">
        <v>10.977</v>
      </c>
      <c r="K56" s="3">
        <v>10.977</v>
      </c>
    </row>
    <row r="57" spans="1:11">
      <c r="A57" s="1">
        <v>2</v>
      </c>
      <c r="B57" s="1">
        <v>18</v>
      </c>
      <c r="D57" s="1">
        <v>5</v>
      </c>
      <c r="E57" s="1" t="s">
        <v>9</v>
      </c>
      <c r="F57" s="3">
        <v>-646.20100000000002</v>
      </c>
      <c r="G57" s="3">
        <v>-648.47199999999998</v>
      </c>
      <c r="H57" s="3">
        <v>25.227</v>
      </c>
      <c r="I57" s="3">
        <v>36.271000000000001</v>
      </c>
      <c r="J57" s="3">
        <v>24.161999999999999</v>
      </c>
      <c r="K57" s="3">
        <v>24.163</v>
      </c>
    </row>
    <row r="58" spans="1:11">
      <c r="A58" s="1">
        <v>2</v>
      </c>
      <c r="B58" s="1">
        <v>18</v>
      </c>
      <c r="D58" s="1">
        <v>4</v>
      </c>
      <c r="E58" s="1" t="s">
        <v>9</v>
      </c>
      <c r="F58" s="3">
        <v>-580.52800000000002</v>
      </c>
      <c r="G58" s="3">
        <v>-605.04</v>
      </c>
      <c r="H58" s="3">
        <v>31.135999999999999</v>
      </c>
      <c r="I58" s="3">
        <v>38.069000000000003</v>
      </c>
      <c r="J58" s="3">
        <v>30.983000000000001</v>
      </c>
      <c r="K58" s="3">
        <v>30.983000000000001</v>
      </c>
    </row>
    <row r="59" spans="1:11">
      <c r="A59" s="1">
        <v>2</v>
      </c>
      <c r="B59" s="1">
        <v>18</v>
      </c>
      <c r="D59" s="1">
        <v>3</v>
      </c>
      <c r="E59" s="1" t="s">
        <v>9</v>
      </c>
      <c r="F59" s="3">
        <v>-469.48899999999998</v>
      </c>
      <c r="G59" s="3">
        <v>-478.29700000000003</v>
      </c>
      <c r="H59" s="3">
        <v>32.081000000000003</v>
      </c>
      <c r="I59" s="3">
        <v>40.241999999999997</v>
      </c>
      <c r="J59" s="3">
        <v>31.908000000000001</v>
      </c>
      <c r="K59" s="3">
        <v>31.908000000000001</v>
      </c>
    </row>
    <row r="60" spans="1:11">
      <c r="A60" s="1">
        <v>2</v>
      </c>
      <c r="B60" s="1">
        <v>18</v>
      </c>
      <c r="D60" s="1">
        <v>2</v>
      </c>
      <c r="E60" s="1" t="s">
        <v>9</v>
      </c>
      <c r="F60" s="3">
        <v>-417.72199999999998</v>
      </c>
      <c r="G60" s="3">
        <v>-412.20400000000001</v>
      </c>
      <c r="H60" s="3">
        <v>33.399000000000001</v>
      </c>
      <c r="I60" s="3">
        <v>56.662999999999997</v>
      </c>
      <c r="J60" s="3">
        <v>32.866</v>
      </c>
      <c r="K60" s="3">
        <v>32.866</v>
      </c>
    </row>
    <row r="61" spans="1:11">
      <c r="A61" s="1">
        <v>2</v>
      </c>
      <c r="B61" s="1">
        <v>18</v>
      </c>
      <c r="D61" s="1">
        <v>1</v>
      </c>
      <c r="E61" s="1" t="s">
        <v>9</v>
      </c>
      <c r="F61" s="3">
        <v>-302.69099999999997</v>
      </c>
      <c r="G61" s="3">
        <v>-291.029</v>
      </c>
      <c r="H61" s="3">
        <v>39.783000000000001</v>
      </c>
      <c r="I61" s="3">
        <v>56.73</v>
      </c>
      <c r="J61" s="3">
        <v>40.270000000000003</v>
      </c>
      <c r="K61" s="3">
        <v>40.270000000000003</v>
      </c>
    </row>
    <row r="62" spans="1:11">
      <c r="A62" s="1">
        <v>2</v>
      </c>
      <c r="B62" s="1">
        <v>19</v>
      </c>
      <c r="D62" s="1">
        <v>5</v>
      </c>
      <c r="E62" s="1" t="s">
        <v>9</v>
      </c>
      <c r="F62" s="3">
        <v>662.16</v>
      </c>
      <c r="G62" s="3">
        <v>667.79200000000003</v>
      </c>
      <c r="H62" s="3">
        <v>26.018000000000001</v>
      </c>
      <c r="I62" s="3">
        <v>36.576000000000001</v>
      </c>
      <c r="J62" s="3">
        <v>25.030999999999999</v>
      </c>
      <c r="K62" s="3">
        <v>25.030999999999999</v>
      </c>
    </row>
    <row r="63" spans="1:11">
      <c r="A63" s="1">
        <v>2</v>
      </c>
      <c r="B63" s="1">
        <v>19</v>
      </c>
      <c r="D63" s="1">
        <v>4</v>
      </c>
      <c r="E63" s="1" t="s">
        <v>9</v>
      </c>
      <c r="F63" s="3">
        <v>624.04</v>
      </c>
      <c r="G63" s="3">
        <v>647.61199999999997</v>
      </c>
      <c r="H63" s="3">
        <v>31.398</v>
      </c>
      <c r="I63" s="3">
        <v>38.174999999999997</v>
      </c>
      <c r="J63" s="3">
        <v>31.254999999999999</v>
      </c>
      <c r="K63" s="3">
        <v>31.254000000000001</v>
      </c>
    </row>
    <row r="64" spans="1:11">
      <c r="A64" s="1">
        <v>2</v>
      </c>
      <c r="B64" s="1">
        <v>19</v>
      </c>
      <c r="D64" s="1">
        <v>3</v>
      </c>
      <c r="E64" s="1" t="s">
        <v>9</v>
      </c>
      <c r="F64" s="3">
        <v>489.88200000000001</v>
      </c>
      <c r="G64" s="3">
        <v>498.50599999999997</v>
      </c>
      <c r="H64" s="3">
        <v>32.204999999999998</v>
      </c>
      <c r="I64" s="3">
        <v>40.329000000000001</v>
      </c>
      <c r="J64" s="3">
        <v>32.033000000000001</v>
      </c>
      <c r="K64" s="3">
        <v>32.033999999999999</v>
      </c>
    </row>
    <row r="65" spans="1:11">
      <c r="A65" s="1">
        <v>2</v>
      </c>
      <c r="B65" s="1">
        <v>19</v>
      </c>
      <c r="D65" s="1">
        <v>2</v>
      </c>
      <c r="E65" s="1" t="s">
        <v>9</v>
      </c>
      <c r="F65" s="3">
        <v>383.84399999999999</v>
      </c>
      <c r="G65" s="3">
        <v>380.214</v>
      </c>
      <c r="H65" s="3">
        <v>33.423999999999999</v>
      </c>
      <c r="I65" s="3">
        <v>56.768999999999998</v>
      </c>
      <c r="J65" s="3">
        <v>32.890999999999998</v>
      </c>
      <c r="K65" s="3">
        <v>32.890999999999998</v>
      </c>
    </row>
    <row r="66" spans="1:11">
      <c r="A66" s="1">
        <v>2</v>
      </c>
      <c r="B66" s="1">
        <v>19</v>
      </c>
      <c r="D66" s="1">
        <v>1</v>
      </c>
      <c r="E66" s="1" t="s">
        <v>9</v>
      </c>
      <c r="F66" s="3">
        <v>241.20599999999999</v>
      </c>
      <c r="G66" s="3">
        <v>234.66300000000001</v>
      </c>
      <c r="H66" s="3">
        <v>39.786999999999999</v>
      </c>
      <c r="I66" s="3">
        <v>56.695</v>
      </c>
      <c r="J66" s="3">
        <v>40.274000000000001</v>
      </c>
      <c r="K66" s="3">
        <v>40.274000000000001</v>
      </c>
    </row>
    <row r="67" spans="1:11">
      <c r="A67" s="1">
        <v>2</v>
      </c>
      <c r="B67" s="1">
        <v>20</v>
      </c>
      <c r="D67" s="1">
        <v>5</v>
      </c>
      <c r="E67" s="1" t="s">
        <v>9</v>
      </c>
      <c r="F67" s="3">
        <v>993.71900000000005</v>
      </c>
      <c r="G67" s="3">
        <v>999.16300000000001</v>
      </c>
      <c r="H67" s="3">
        <v>10.919</v>
      </c>
      <c r="I67" s="3">
        <v>13.805</v>
      </c>
      <c r="J67" s="3">
        <v>10.618</v>
      </c>
      <c r="K67" s="3">
        <v>10.618</v>
      </c>
    </row>
    <row r="68" spans="1:11">
      <c r="A68" s="1">
        <v>2</v>
      </c>
      <c r="B68" s="1">
        <v>20</v>
      </c>
      <c r="D68" s="1">
        <v>4</v>
      </c>
      <c r="E68" s="1" t="s">
        <v>9</v>
      </c>
      <c r="F68" s="3">
        <v>885.197</v>
      </c>
      <c r="G68" s="3">
        <v>923.12099999999998</v>
      </c>
      <c r="H68" s="3">
        <v>12.478999999999999</v>
      </c>
      <c r="I68" s="3">
        <v>13.670999999999999</v>
      </c>
      <c r="J68" s="3">
        <v>12.439</v>
      </c>
      <c r="K68" s="3">
        <v>12.439</v>
      </c>
    </row>
    <row r="69" spans="1:11">
      <c r="A69" s="1">
        <v>2</v>
      </c>
      <c r="B69" s="1">
        <v>20</v>
      </c>
      <c r="D69" s="1">
        <v>3</v>
      </c>
      <c r="E69" s="1" t="s">
        <v>9</v>
      </c>
      <c r="F69" s="3">
        <v>735.74400000000003</v>
      </c>
      <c r="G69" s="3">
        <v>750.45600000000002</v>
      </c>
      <c r="H69" s="3">
        <v>13.015000000000001</v>
      </c>
      <c r="I69" s="3">
        <v>14.587</v>
      </c>
      <c r="J69" s="3">
        <v>12.967000000000001</v>
      </c>
      <c r="K69" s="3">
        <v>12.967000000000001</v>
      </c>
    </row>
    <row r="70" spans="1:11">
      <c r="A70" s="1">
        <v>2</v>
      </c>
      <c r="B70" s="1">
        <v>20</v>
      </c>
      <c r="D70" s="1">
        <v>2</v>
      </c>
      <c r="E70" s="1" t="s">
        <v>9</v>
      </c>
      <c r="F70" s="3">
        <v>667.76499999999999</v>
      </c>
      <c r="G70" s="3">
        <v>661.26900000000001</v>
      </c>
      <c r="H70" s="3">
        <v>13.929</v>
      </c>
      <c r="I70" s="3">
        <v>16.603000000000002</v>
      </c>
      <c r="J70" s="3">
        <v>13.856999999999999</v>
      </c>
      <c r="K70" s="3">
        <v>13.856999999999999</v>
      </c>
    </row>
    <row r="71" spans="1:11">
      <c r="A71" s="1">
        <v>2</v>
      </c>
      <c r="B71" s="1">
        <v>20</v>
      </c>
      <c r="D71" s="1">
        <v>1</v>
      </c>
      <c r="E71" s="1" t="s">
        <v>9</v>
      </c>
      <c r="F71" s="3">
        <v>483.30099999999999</v>
      </c>
      <c r="G71" s="3">
        <v>467.79899999999998</v>
      </c>
      <c r="H71" s="3">
        <v>12.407</v>
      </c>
      <c r="I71" s="3">
        <v>15.061999999999999</v>
      </c>
      <c r="J71" s="3">
        <v>12.481</v>
      </c>
      <c r="K71" s="3">
        <v>12.481</v>
      </c>
    </row>
    <row r="72" spans="1:11">
      <c r="A72" s="1">
        <v>3</v>
      </c>
      <c r="B72" s="1">
        <v>7</v>
      </c>
      <c r="D72" s="1">
        <v>5</v>
      </c>
      <c r="E72" s="1" t="s">
        <v>9</v>
      </c>
      <c r="F72" s="3">
        <v>-409.16199999999998</v>
      </c>
      <c r="G72" s="3">
        <v>-448.42</v>
      </c>
      <c r="H72" s="3">
        <v>1.5489999999999999</v>
      </c>
      <c r="I72" s="3">
        <v>3.6</v>
      </c>
      <c r="J72" s="3">
        <v>1.7330000000000001</v>
      </c>
      <c r="K72" s="3">
        <v>1.7330000000000001</v>
      </c>
    </row>
    <row r="73" spans="1:11">
      <c r="A73" s="1">
        <v>3</v>
      </c>
      <c r="B73" s="1">
        <v>7</v>
      </c>
      <c r="D73" s="1">
        <v>4</v>
      </c>
      <c r="E73" s="1" t="s">
        <v>9</v>
      </c>
      <c r="F73" s="3">
        <v>-311.67700000000002</v>
      </c>
      <c r="G73" s="3">
        <v>-350.70299999999997</v>
      </c>
      <c r="H73" s="3">
        <v>1.897</v>
      </c>
      <c r="I73" s="3">
        <v>3.96</v>
      </c>
      <c r="J73" s="3">
        <v>1.827</v>
      </c>
      <c r="K73" s="3">
        <v>1.8260000000000001</v>
      </c>
    </row>
    <row r="74" spans="1:11">
      <c r="A74" s="1">
        <v>3</v>
      </c>
      <c r="B74" s="1">
        <v>7</v>
      </c>
      <c r="D74" s="1">
        <v>3</v>
      </c>
      <c r="E74" s="1" t="s">
        <v>9</v>
      </c>
      <c r="F74" s="3">
        <v>-315.88499999999999</v>
      </c>
      <c r="G74" s="3">
        <v>-342.94900000000001</v>
      </c>
      <c r="H74" s="3">
        <v>2.08</v>
      </c>
      <c r="I74" s="3">
        <v>3.8759999999999999</v>
      </c>
      <c r="J74" s="3">
        <v>2.0259999999999998</v>
      </c>
      <c r="K74" s="3">
        <v>2.0259999999999998</v>
      </c>
    </row>
    <row r="75" spans="1:11">
      <c r="A75" s="1">
        <v>3</v>
      </c>
      <c r="B75" s="1">
        <v>7</v>
      </c>
      <c r="D75" s="1">
        <v>2</v>
      </c>
      <c r="E75" s="1" t="s">
        <v>9</v>
      </c>
      <c r="F75" s="3">
        <v>-329.75</v>
      </c>
      <c r="G75" s="3">
        <v>-343.72699999999998</v>
      </c>
      <c r="H75" s="3">
        <v>1.7849999999999999</v>
      </c>
      <c r="I75" s="3">
        <v>-6.4329999999999998</v>
      </c>
      <c r="J75" s="3">
        <v>2.1179999999999999</v>
      </c>
      <c r="K75" s="3">
        <v>2.1179999999999999</v>
      </c>
    </row>
    <row r="76" spans="1:11">
      <c r="A76" s="1">
        <v>3</v>
      </c>
      <c r="B76" s="1">
        <v>7</v>
      </c>
      <c r="D76" s="1">
        <v>1</v>
      </c>
      <c r="E76" s="1" t="s">
        <v>9</v>
      </c>
      <c r="F76" s="3">
        <v>-262.07900000000001</v>
      </c>
      <c r="G76" s="3">
        <v>-266.55700000000002</v>
      </c>
      <c r="H76" s="3">
        <v>5.0179999999999998</v>
      </c>
      <c r="I76" s="3">
        <v>8.6690000000000005</v>
      </c>
      <c r="J76" s="3">
        <v>4.3609999999999998</v>
      </c>
      <c r="K76" s="3">
        <v>4.3609999999999998</v>
      </c>
    </row>
    <row r="77" spans="1:11">
      <c r="A77" s="1">
        <v>3</v>
      </c>
      <c r="B77" s="1">
        <v>8</v>
      </c>
      <c r="D77" s="1">
        <v>5</v>
      </c>
      <c r="E77" s="1" t="s">
        <v>9</v>
      </c>
      <c r="F77" s="3">
        <v>137.87100000000001</v>
      </c>
      <c r="G77" s="3">
        <v>148.685</v>
      </c>
      <c r="H77" s="3">
        <v>4.3079999999999998</v>
      </c>
      <c r="I77" s="3">
        <v>5.8479999999999999</v>
      </c>
      <c r="J77" s="3">
        <v>4.4960000000000004</v>
      </c>
      <c r="K77" s="3">
        <v>4.4960000000000004</v>
      </c>
    </row>
    <row r="78" spans="1:11">
      <c r="A78" s="1">
        <v>3</v>
      </c>
      <c r="B78" s="1">
        <v>8</v>
      </c>
      <c r="D78" s="1">
        <v>4</v>
      </c>
      <c r="E78" s="1" t="s">
        <v>9</v>
      </c>
      <c r="F78" s="3">
        <v>103.515</v>
      </c>
      <c r="G78" s="3">
        <v>114.29300000000001</v>
      </c>
      <c r="H78" s="3">
        <v>3.7010000000000001</v>
      </c>
      <c r="I78" s="3">
        <v>5.1639999999999997</v>
      </c>
      <c r="J78" s="3">
        <v>3.625</v>
      </c>
      <c r="K78" s="3">
        <v>3.625</v>
      </c>
    </row>
    <row r="79" spans="1:11">
      <c r="A79" s="1">
        <v>3</v>
      </c>
      <c r="B79" s="1">
        <v>8</v>
      </c>
      <c r="D79" s="1">
        <v>3</v>
      </c>
      <c r="E79" s="1" t="s">
        <v>9</v>
      </c>
      <c r="F79" s="3">
        <v>107.25700000000001</v>
      </c>
      <c r="G79" s="3">
        <v>114.926</v>
      </c>
      <c r="H79" s="3">
        <v>3.8319999999999999</v>
      </c>
      <c r="I79" s="3">
        <v>5.319</v>
      </c>
      <c r="J79" s="3">
        <v>3.8149999999999999</v>
      </c>
      <c r="K79" s="3">
        <v>3.8149999999999999</v>
      </c>
    </row>
    <row r="80" spans="1:11">
      <c r="A80" s="1">
        <v>3</v>
      </c>
      <c r="B80" s="1">
        <v>8</v>
      </c>
      <c r="D80" s="1">
        <v>2</v>
      </c>
      <c r="E80" s="1" t="s">
        <v>9</v>
      </c>
      <c r="F80" s="3">
        <v>115.485</v>
      </c>
      <c r="G80" s="3">
        <v>119.746</v>
      </c>
      <c r="H80" s="3">
        <v>3.6589999999999998</v>
      </c>
      <c r="I80" s="3">
        <v>-7.3739999999999997</v>
      </c>
      <c r="J80" s="3">
        <v>3.96</v>
      </c>
      <c r="K80" s="3">
        <v>3.96</v>
      </c>
    </row>
    <row r="81" spans="1:11">
      <c r="A81" s="1">
        <v>3</v>
      </c>
      <c r="B81" s="1">
        <v>8</v>
      </c>
      <c r="D81" s="1">
        <v>1</v>
      </c>
      <c r="E81" s="1" t="s">
        <v>9</v>
      </c>
      <c r="F81" s="3">
        <v>94.009</v>
      </c>
      <c r="G81" s="3">
        <v>95.576999999999998</v>
      </c>
      <c r="H81" s="3">
        <v>5.9989999999999997</v>
      </c>
      <c r="I81" s="3">
        <v>9.2479999999999993</v>
      </c>
      <c r="J81" s="3">
        <v>5.4119999999999999</v>
      </c>
      <c r="K81" s="3">
        <v>5.4119999999999999</v>
      </c>
    </row>
    <row r="82" spans="1:11">
      <c r="A82" s="1">
        <v>3</v>
      </c>
      <c r="B82" s="1">
        <v>9</v>
      </c>
      <c r="D82" s="1">
        <v>5</v>
      </c>
      <c r="E82" s="1" t="s">
        <v>9</v>
      </c>
      <c r="F82" s="3">
        <v>-164.7</v>
      </c>
      <c r="G82" s="3">
        <v>-211.285</v>
      </c>
      <c r="H82" s="3">
        <v>11.351000000000001</v>
      </c>
      <c r="I82" s="3">
        <v>13.599</v>
      </c>
      <c r="J82" s="3">
        <v>11.708</v>
      </c>
      <c r="K82" s="3">
        <v>11.708</v>
      </c>
    </row>
    <row r="83" spans="1:11">
      <c r="A83" s="1">
        <v>3</v>
      </c>
      <c r="B83" s="1">
        <v>9</v>
      </c>
      <c r="D83" s="1">
        <v>4</v>
      </c>
      <c r="E83" s="1" t="s">
        <v>9</v>
      </c>
      <c r="F83" s="3">
        <v>-167.738</v>
      </c>
      <c r="G83" s="3">
        <v>-214.65100000000001</v>
      </c>
      <c r="H83" s="3">
        <v>12.315</v>
      </c>
      <c r="I83" s="3">
        <v>13.24</v>
      </c>
      <c r="J83" s="3">
        <v>12.342000000000001</v>
      </c>
      <c r="K83" s="3">
        <v>12.342000000000001</v>
      </c>
    </row>
    <row r="84" spans="1:11">
      <c r="A84" s="1">
        <v>3</v>
      </c>
      <c r="B84" s="1">
        <v>9</v>
      </c>
      <c r="D84" s="1">
        <v>3</v>
      </c>
      <c r="E84" s="1" t="s">
        <v>9</v>
      </c>
      <c r="F84" s="3">
        <v>-121.003</v>
      </c>
      <c r="G84" s="3">
        <v>-154.345</v>
      </c>
      <c r="H84" s="3">
        <v>12.903</v>
      </c>
      <c r="I84" s="3">
        <v>13.808</v>
      </c>
      <c r="J84" s="3">
        <v>12.907</v>
      </c>
      <c r="K84" s="3">
        <v>12.907</v>
      </c>
    </row>
    <row r="85" spans="1:11">
      <c r="A85" s="1">
        <v>3</v>
      </c>
      <c r="B85" s="1">
        <v>9</v>
      </c>
      <c r="D85" s="1">
        <v>2</v>
      </c>
      <c r="E85" s="1" t="s">
        <v>9</v>
      </c>
      <c r="F85" s="3">
        <v>-67.114000000000004</v>
      </c>
      <c r="G85" s="3">
        <v>-88.861000000000004</v>
      </c>
      <c r="H85" s="3">
        <v>13.725</v>
      </c>
      <c r="I85" s="3">
        <v>14.324999999999999</v>
      </c>
      <c r="J85" s="3">
        <v>13.702</v>
      </c>
      <c r="K85" s="3">
        <v>13.702</v>
      </c>
    </row>
    <row r="86" spans="1:11">
      <c r="A86" s="1">
        <v>3</v>
      </c>
      <c r="B86" s="1">
        <v>9</v>
      </c>
      <c r="D86" s="1">
        <v>1</v>
      </c>
      <c r="E86" s="1" t="s">
        <v>9</v>
      </c>
      <c r="F86" s="3">
        <v>-28.504000000000001</v>
      </c>
      <c r="G86" s="3">
        <v>-40.896000000000001</v>
      </c>
      <c r="H86" s="3">
        <v>10.993</v>
      </c>
      <c r="I86" s="3">
        <v>12.294</v>
      </c>
      <c r="J86" s="3">
        <v>10.738</v>
      </c>
      <c r="K86" s="3">
        <v>10.738</v>
      </c>
    </row>
    <row r="87" spans="1:11">
      <c r="A87" s="1">
        <v>3</v>
      </c>
      <c r="B87" s="1">
        <v>10</v>
      </c>
      <c r="D87" s="1">
        <v>5</v>
      </c>
      <c r="E87" s="1" t="s">
        <v>9</v>
      </c>
      <c r="F87" s="3">
        <v>-917.20399999999995</v>
      </c>
      <c r="G87" s="3">
        <v>-984.00900000000001</v>
      </c>
      <c r="H87" s="3">
        <v>26.14</v>
      </c>
      <c r="I87" s="3">
        <v>38.68</v>
      </c>
      <c r="J87" s="3">
        <v>27.853000000000002</v>
      </c>
      <c r="K87" s="3">
        <v>27.853999999999999</v>
      </c>
    </row>
    <row r="88" spans="1:11">
      <c r="A88" s="1">
        <v>3</v>
      </c>
      <c r="B88" s="1">
        <v>10</v>
      </c>
      <c r="D88" s="1">
        <v>4</v>
      </c>
      <c r="E88" s="1" t="s">
        <v>9</v>
      </c>
      <c r="F88" s="3">
        <v>-994.17600000000004</v>
      </c>
      <c r="G88" s="3">
        <v>-1098.2570000000001</v>
      </c>
      <c r="H88" s="3">
        <v>32.976999999999997</v>
      </c>
      <c r="I88" s="3">
        <v>40.222999999999999</v>
      </c>
      <c r="J88" s="3">
        <v>32.854999999999997</v>
      </c>
      <c r="K88" s="3">
        <v>32.854999999999997</v>
      </c>
    </row>
    <row r="89" spans="1:11">
      <c r="A89" s="1">
        <v>3</v>
      </c>
      <c r="B89" s="1">
        <v>10</v>
      </c>
      <c r="D89" s="1">
        <v>3</v>
      </c>
      <c r="E89" s="1" t="s">
        <v>9</v>
      </c>
      <c r="F89" s="3">
        <v>-829.76099999999997</v>
      </c>
      <c r="G89" s="3">
        <v>-881.74</v>
      </c>
      <c r="H89" s="3">
        <v>34.588000000000001</v>
      </c>
      <c r="I89" s="3">
        <v>42.078000000000003</v>
      </c>
      <c r="J89" s="3">
        <v>34.530999999999999</v>
      </c>
      <c r="K89" s="3">
        <v>34.530999999999999</v>
      </c>
    </row>
    <row r="90" spans="1:11">
      <c r="A90" s="1">
        <v>3</v>
      </c>
      <c r="B90" s="1">
        <v>10</v>
      </c>
      <c r="D90" s="1">
        <v>2</v>
      </c>
      <c r="E90" s="1" t="s">
        <v>9</v>
      </c>
      <c r="F90" s="3">
        <v>-554.42999999999995</v>
      </c>
      <c r="G90" s="3">
        <v>-565.803</v>
      </c>
      <c r="H90" s="3">
        <v>36.677999999999997</v>
      </c>
      <c r="I90" s="3">
        <v>-49.521999999999998</v>
      </c>
      <c r="J90" s="3">
        <v>37.613</v>
      </c>
      <c r="K90" s="3">
        <v>37.613</v>
      </c>
    </row>
    <row r="91" spans="1:11">
      <c r="A91" s="1">
        <v>3</v>
      </c>
      <c r="B91" s="1">
        <v>10</v>
      </c>
      <c r="D91" s="1">
        <v>1</v>
      </c>
      <c r="E91" s="1" t="s">
        <v>9</v>
      </c>
      <c r="F91" s="3">
        <v>-254.43899999999999</v>
      </c>
      <c r="G91" s="3">
        <v>-254.67400000000001</v>
      </c>
      <c r="H91" s="3">
        <v>41.433</v>
      </c>
      <c r="I91" s="3">
        <v>56.325000000000003</v>
      </c>
      <c r="J91" s="3">
        <v>38.664999999999999</v>
      </c>
      <c r="K91" s="3">
        <v>38.664999999999999</v>
      </c>
    </row>
    <row r="92" spans="1:11">
      <c r="A92" s="1">
        <v>3</v>
      </c>
      <c r="B92" s="1">
        <v>11</v>
      </c>
      <c r="D92" s="1">
        <v>5</v>
      </c>
      <c r="E92" s="1" t="s">
        <v>9</v>
      </c>
      <c r="F92" s="3">
        <v>-693.048</v>
      </c>
      <c r="G92" s="3">
        <v>-763.70699999999999</v>
      </c>
      <c r="H92" s="3">
        <v>29.908999999999999</v>
      </c>
      <c r="I92" s="3">
        <v>39.823</v>
      </c>
      <c r="J92" s="3">
        <v>31.280999999999999</v>
      </c>
      <c r="K92" s="3">
        <v>31.280999999999999</v>
      </c>
    </row>
    <row r="93" spans="1:11">
      <c r="A93" s="1">
        <v>3</v>
      </c>
      <c r="B93" s="1">
        <v>11</v>
      </c>
      <c r="D93" s="1">
        <v>4</v>
      </c>
      <c r="E93" s="1" t="s">
        <v>9</v>
      </c>
      <c r="F93" s="3">
        <v>-703.20299999999997</v>
      </c>
      <c r="G93" s="3">
        <v>-787.55799999999999</v>
      </c>
      <c r="H93" s="3">
        <v>34.673000000000002</v>
      </c>
      <c r="I93" s="3">
        <v>40.966999999999999</v>
      </c>
      <c r="J93" s="3">
        <v>34.466999999999999</v>
      </c>
      <c r="K93" s="3">
        <v>34.466999999999999</v>
      </c>
    </row>
    <row r="94" spans="1:11">
      <c r="A94" s="1">
        <v>3</v>
      </c>
      <c r="B94" s="1">
        <v>11</v>
      </c>
      <c r="D94" s="1">
        <v>3</v>
      </c>
      <c r="E94" s="1" t="s">
        <v>9</v>
      </c>
      <c r="F94" s="3">
        <v>-599.88199999999995</v>
      </c>
      <c r="G94" s="3">
        <v>-651.26</v>
      </c>
      <c r="H94" s="3">
        <v>35.265999999999998</v>
      </c>
      <c r="I94" s="3">
        <v>42.637</v>
      </c>
      <c r="J94" s="3">
        <v>35.277999999999999</v>
      </c>
      <c r="K94" s="3">
        <v>35.277999999999999</v>
      </c>
    </row>
    <row r="95" spans="1:11">
      <c r="A95" s="1">
        <v>3</v>
      </c>
      <c r="B95" s="1">
        <v>11</v>
      </c>
      <c r="D95" s="1">
        <v>2</v>
      </c>
      <c r="E95" s="1" t="s">
        <v>9</v>
      </c>
      <c r="F95" s="3">
        <v>-426.4</v>
      </c>
      <c r="G95" s="3">
        <v>-451.24099999999999</v>
      </c>
      <c r="H95" s="3">
        <v>36.776000000000003</v>
      </c>
      <c r="I95" s="3">
        <v>-49.982999999999997</v>
      </c>
      <c r="J95" s="3">
        <v>37.838000000000001</v>
      </c>
      <c r="K95" s="3">
        <v>37.838000000000001</v>
      </c>
    </row>
    <row r="96" spans="1:11">
      <c r="A96" s="1">
        <v>3</v>
      </c>
      <c r="B96" s="1">
        <v>11</v>
      </c>
      <c r="D96" s="1">
        <v>1</v>
      </c>
      <c r="E96" s="1" t="s">
        <v>9</v>
      </c>
      <c r="F96" s="3">
        <v>-219.476</v>
      </c>
      <c r="G96" s="3">
        <v>-232.483</v>
      </c>
      <c r="H96" s="3">
        <v>41.429000000000002</v>
      </c>
      <c r="I96" s="3">
        <v>56.067999999999998</v>
      </c>
      <c r="J96" s="3">
        <v>38.726999999999997</v>
      </c>
      <c r="K96" s="3">
        <v>38.726999999999997</v>
      </c>
    </row>
    <row r="97" spans="1:11">
      <c r="A97" s="1">
        <v>3</v>
      </c>
      <c r="B97" s="1">
        <v>12</v>
      </c>
      <c r="D97" s="1">
        <v>5</v>
      </c>
      <c r="E97" s="1" t="s">
        <v>9</v>
      </c>
      <c r="F97" s="3">
        <v>606.54300000000001</v>
      </c>
      <c r="G97" s="3">
        <v>678.95</v>
      </c>
      <c r="H97" s="3">
        <v>27.09</v>
      </c>
      <c r="I97" s="3">
        <v>36.9</v>
      </c>
      <c r="J97" s="3">
        <v>28.422999999999998</v>
      </c>
      <c r="K97" s="3">
        <v>28.422999999999998</v>
      </c>
    </row>
    <row r="98" spans="1:11">
      <c r="A98" s="1">
        <v>3</v>
      </c>
      <c r="B98" s="1">
        <v>12</v>
      </c>
      <c r="D98" s="1">
        <v>4</v>
      </c>
      <c r="E98" s="1" t="s">
        <v>9</v>
      </c>
      <c r="F98" s="3">
        <v>611.55399999999997</v>
      </c>
      <c r="G98" s="3">
        <v>695.83699999999999</v>
      </c>
      <c r="H98" s="3">
        <v>31.928999999999998</v>
      </c>
      <c r="I98" s="3">
        <v>38.478999999999999</v>
      </c>
      <c r="J98" s="3">
        <v>31.724</v>
      </c>
      <c r="K98" s="3">
        <v>31.724</v>
      </c>
    </row>
    <row r="99" spans="1:11">
      <c r="A99" s="1">
        <v>3</v>
      </c>
      <c r="B99" s="1">
        <v>12</v>
      </c>
      <c r="D99" s="1">
        <v>3</v>
      </c>
      <c r="E99" s="1" t="s">
        <v>9</v>
      </c>
      <c r="F99" s="3">
        <v>503.85599999999999</v>
      </c>
      <c r="G99" s="3">
        <v>555.19799999999998</v>
      </c>
      <c r="H99" s="3">
        <v>32.512</v>
      </c>
      <c r="I99" s="3">
        <v>39.823</v>
      </c>
      <c r="J99" s="3">
        <v>32.481000000000002</v>
      </c>
      <c r="K99" s="3">
        <v>32.481000000000002</v>
      </c>
    </row>
    <row r="100" spans="1:11">
      <c r="A100" s="1">
        <v>3</v>
      </c>
      <c r="B100" s="1">
        <v>12</v>
      </c>
      <c r="D100" s="1">
        <v>2</v>
      </c>
      <c r="E100" s="1" t="s">
        <v>9</v>
      </c>
      <c r="F100" s="3">
        <v>361.791</v>
      </c>
      <c r="G100" s="3">
        <v>384.98</v>
      </c>
      <c r="H100" s="3">
        <v>33.56</v>
      </c>
      <c r="I100" s="3">
        <v>-47.893000000000001</v>
      </c>
      <c r="J100" s="3">
        <v>34.725999999999999</v>
      </c>
      <c r="K100" s="3">
        <v>34.725999999999999</v>
      </c>
    </row>
    <row r="101" spans="1:11">
      <c r="A101" s="1">
        <v>3</v>
      </c>
      <c r="B101" s="1">
        <v>12</v>
      </c>
      <c r="D101" s="1">
        <v>1</v>
      </c>
      <c r="E101" s="1" t="s">
        <v>9</v>
      </c>
      <c r="F101" s="3">
        <v>200.518</v>
      </c>
      <c r="G101" s="3">
        <v>210.114</v>
      </c>
      <c r="H101" s="3">
        <v>39.698</v>
      </c>
      <c r="I101" s="3">
        <v>54.886000000000003</v>
      </c>
      <c r="J101" s="3">
        <v>36.902000000000001</v>
      </c>
      <c r="K101" s="3">
        <v>36.902000000000001</v>
      </c>
    </row>
    <row r="102" spans="1:11">
      <c r="A102" s="1">
        <v>3</v>
      </c>
      <c r="B102" s="1">
        <v>13</v>
      </c>
      <c r="D102" s="1">
        <v>5</v>
      </c>
      <c r="E102" s="1" t="s">
        <v>9</v>
      </c>
      <c r="F102" s="3">
        <v>893.77300000000002</v>
      </c>
      <c r="G102" s="3">
        <v>1002.924</v>
      </c>
      <c r="H102" s="3">
        <v>10.977</v>
      </c>
      <c r="I102" s="3">
        <v>13.907</v>
      </c>
      <c r="J102" s="3">
        <v>11.422000000000001</v>
      </c>
      <c r="K102" s="3">
        <v>11.422000000000001</v>
      </c>
    </row>
    <row r="103" spans="1:11">
      <c r="A103" s="1">
        <v>3</v>
      </c>
      <c r="B103" s="1">
        <v>13</v>
      </c>
      <c r="D103" s="1">
        <v>4</v>
      </c>
      <c r="E103" s="1" t="s">
        <v>9</v>
      </c>
      <c r="F103" s="3">
        <v>923.54399999999998</v>
      </c>
      <c r="G103" s="3">
        <v>1052.79</v>
      </c>
      <c r="H103" s="3">
        <v>12.497</v>
      </c>
      <c r="I103" s="3">
        <v>13.831</v>
      </c>
      <c r="J103" s="3">
        <v>12.496</v>
      </c>
      <c r="K103" s="3">
        <v>12.496</v>
      </c>
    </row>
    <row r="104" spans="1:11">
      <c r="A104" s="1">
        <v>3</v>
      </c>
      <c r="B104" s="1">
        <v>13</v>
      </c>
      <c r="D104" s="1">
        <v>3</v>
      </c>
      <c r="E104" s="1" t="s">
        <v>9</v>
      </c>
      <c r="F104" s="3">
        <v>808.70600000000002</v>
      </c>
      <c r="G104" s="3">
        <v>891.47500000000002</v>
      </c>
      <c r="H104" s="3">
        <v>13.023999999999999</v>
      </c>
      <c r="I104" s="3">
        <v>14.526999999999999</v>
      </c>
      <c r="J104" s="3">
        <v>13.037000000000001</v>
      </c>
      <c r="K104" s="3">
        <v>13.037000000000001</v>
      </c>
    </row>
    <row r="105" spans="1:11">
      <c r="A105" s="1">
        <v>3</v>
      </c>
      <c r="B105" s="1">
        <v>13</v>
      </c>
      <c r="D105" s="1">
        <v>2</v>
      </c>
      <c r="E105" s="1" t="s">
        <v>9</v>
      </c>
      <c r="F105" s="3">
        <v>607.61199999999997</v>
      </c>
      <c r="G105" s="3">
        <v>651.65899999999999</v>
      </c>
      <c r="H105" s="3">
        <v>13.939</v>
      </c>
      <c r="I105" s="3">
        <v>-15.523</v>
      </c>
      <c r="J105" s="3">
        <v>14.009</v>
      </c>
      <c r="K105" s="3">
        <v>14.009</v>
      </c>
    </row>
    <row r="106" spans="1:11">
      <c r="A106" s="1">
        <v>3</v>
      </c>
      <c r="B106" s="1">
        <v>13</v>
      </c>
      <c r="D106" s="1">
        <v>1</v>
      </c>
      <c r="E106" s="1" t="s">
        <v>9</v>
      </c>
      <c r="F106" s="3">
        <v>329.69099999999997</v>
      </c>
      <c r="G106" s="3">
        <v>352.892</v>
      </c>
      <c r="H106" s="3">
        <v>12.4</v>
      </c>
      <c r="I106" s="3">
        <v>14.865</v>
      </c>
      <c r="J106" s="3">
        <v>11.930999999999999</v>
      </c>
      <c r="K106" s="3">
        <v>11.930999999999999</v>
      </c>
    </row>
    <row r="107" spans="1:11">
      <c r="A107" s="1">
        <v>4</v>
      </c>
      <c r="B107" s="1">
        <v>4</v>
      </c>
      <c r="D107" s="1">
        <v>5</v>
      </c>
      <c r="E107" s="1" t="s">
        <v>9</v>
      </c>
      <c r="F107" s="3">
        <v>-444.44299999999998</v>
      </c>
      <c r="G107" s="3">
        <v>-519.44799999999998</v>
      </c>
      <c r="H107" s="3">
        <v>1.59</v>
      </c>
      <c r="I107" s="3">
        <v>3.3580000000000001</v>
      </c>
      <c r="J107" s="3">
        <v>1.7030000000000001</v>
      </c>
      <c r="K107" s="3">
        <v>1.7030000000000001</v>
      </c>
    </row>
    <row r="108" spans="1:11">
      <c r="A108" s="1">
        <v>4</v>
      </c>
      <c r="B108" s="1">
        <v>4</v>
      </c>
      <c r="D108" s="1">
        <v>4</v>
      </c>
      <c r="E108" s="1" t="s">
        <v>9</v>
      </c>
      <c r="F108" s="3">
        <v>-351.48200000000003</v>
      </c>
      <c r="G108" s="3">
        <v>-417.959</v>
      </c>
      <c r="H108" s="3">
        <v>1.891</v>
      </c>
      <c r="I108" s="3">
        <v>3.343</v>
      </c>
      <c r="J108" s="3">
        <v>1.8280000000000001</v>
      </c>
      <c r="K108" s="3">
        <v>1.8280000000000001</v>
      </c>
    </row>
    <row r="109" spans="1:11">
      <c r="A109" s="1">
        <v>4</v>
      </c>
      <c r="B109" s="1">
        <v>4</v>
      </c>
      <c r="D109" s="1">
        <v>3</v>
      </c>
      <c r="E109" s="1" t="s">
        <v>9</v>
      </c>
      <c r="F109" s="3">
        <v>-375.50900000000001</v>
      </c>
      <c r="G109" s="3">
        <v>-427.42899999999997</v>
      </c>
      <c r="H109" s="3">
        <v>2.0779999999999998</v>
      </c>
      <c r="I109" s="3">
        <v>3.2909999999999999</v>
      </c>
      <c r="J109" s="3">
        <v>2.0299999999999998</v>
      </c>
      <c r="K109" s="3">
        <v>2.0299999999999998</v>
      </c>
    </row>
    <row r="110" spans="1:11">
      <c r="A110" s="1">
        <v>4</v>
      </c>
      <c r="B110" s="1">
        <v>4</v>
      </c>
      <c r="D110" s="1">
        <v>2</v>
      </c>
      <c r="E110" s="1" t="s">
        <v>9</v>
      </c>
      <c r="F110" s="3">
        <v>-379.55200000000002</v>
      </c>
      <c r="G110" s="3">
        <v>-408.262</v>
      </c>
      <c r="H110" s="3">
        <v>1.7809999999999999</v>
      </c>
      <c r="I110" s="3">
        <v>7.3449999999999998</v>
      </c>
      <c r="J110" s="3">
        <v>2.0190000000000001</v>
      </c>
      <c r="K110" s="3">
        <v>2.0190000000000001</v>
      </c>
    </row>
    <row r="111" spans="1:11">
      <c r="A111" s="1">
        <v>4</v>
      </c>
      <c r="B111" s="1">
        <v>4</v>
      </c>
      <c r="D111" s="1">
        <v>1</v>
      </c>
      <c r="E111" s="1" t="s">
        <v>9</v>
      </c>
      <c r="F111" s="3">
        <v>-282.14400000000001</v>
      </c>
      <c r="G111" s="3">
        <v>-294.649</v>
      </c>
      <c r="H111" s="3">
        <v>4.9909999999999997</v>
      </c>
      <c r="I111" s="3">
        <v>8.9179999999999993</v>
      </c>
      <c r="J111" s="3">
        <v>4.5149999999999997</v>
      </c>
      <c r="K111" s="3">
        <v>4.5149999999999997</v>
      </c>
    </row>
    <row r="112" spans="1:11">
      <c r="A112" s="1">
        <v>4</v>
      </c>
      <c r="B112" s="1">
        <v>5</v>
      </c>
      <c r="D112" s="1">
        <v>5</v>
      </c>
      <c r="E112" s="1" t="s">
        <v>9</v>
      </c>
      <c r="F112" s="3">
        <v>150.16499999999999</v>
      </c>
      <c r="G112" s="3">
        <v>174.48599999999999</v>
      </c>
      <c r="H112" s="3">
        <v>4.0640000000000001</v>
      </c>
      <c r="I112" s="3">
        <v>5.9290000000000003</v>
      </c>
      <c r="J112" s="3">
        <v>4.2439999999999998</v>
      </c>
      <c r="K112" s="3">
        <v>4.2439999999999998</v>
      </c>
    </row>
    <row r="113" spans="1:11">
      <c r="A113" s="1">
        <v>4</v>
      </c>
      <c r="B113" s="1">
        <v>5</v>
      </c>
      <c r="D113" s="1">
        <v>4</v>
      </c>
      <c r="E113" s="1" t="s">
        <v>9</v>
      </c>
      <c r="F113" s="3">
        <v>123.581</v>
      </c>
      <c r="G113" s="3">
        <v>146.10300000000001</v>
      </c>
      <c r="H113" s="3">
        <v>3.806</v>
      </c>
      <c r="I113" s="3">
        <v>4.8339999999999996</v>
      </c>
      <c r="J113" s="3">
        <v>3.7429999999999999</v>
      </c>
      <c r="K113" s="3">
        <v>3.7429999999999999</v>
      </c>
    </row>
    <row r="114" spans="1:11">
      <c r="A114" s="1">
        <v>4</v>
      </c>
      <c r="B114" s="1">
        <v>5</v>
      </c>
      <c r="D114" s="1">
        <v>3</v>
      </c>
      <c r="E114" s="1" t="s">
        <v>9</v>
      </c>
      <c r="F114" s="3">
        <v>129.077</v>
      </c>
      <c r="G114" s="3">
        <v>146.27600000000001</v>
      </c>
      <c r="H114" s="3">
        <v>4.0229999999999997</v>
      </c>
      <c r="I114" s="3">
        <v>5.2009999999999996</v>
      </c>
      <c r="J114" s="3">
        <v>4.0069999999999997</v>
      </c>
      <c r="K114" s="3">
        <v>4.0069999999999997</v>
      </c>
    </row>
    <row r="115" spans="1:11">
      <c r="A115" s="1">
        <v>4</v>
      </c>
      <c r="B115" s="1">
        <v>5</v>
      </c>
      <c r="D115" s="1">
        <v>2</v>
      </c>
      <c r="E115" s="1" t="s">
        <v>9</v>
      </c>
      <c r="F115" s="3">
        <v>129.90199999999999</v>
      </c>
      <c r="G115" s="3">
        <v>139.37899999999999</v>
      </c>
      <c r="H115" s="3">
        <v>4.0540000000000003</v>
      </c>
      <c r="I115" s="3">
        <v>8.2200000000000006</v>
      </c>
      <c r="J115" s="3">
        <v>4.2450000000000001</v>
      </c>
      <c r="K115" s="3">
        <v>4.2450000000000001</v>
      </c>
    </row>
    <row r="116" spans="1:11">
      <c r="A116" s="1">
        <v>4</v>
      </c>
      <c r="B116" s="1">
        <v>5</v>
      </c>
      <c r="D116" s="1">
        <v>1</v>
      </c>
      <c r="E116" s="1" t="s">
        <v>9</v>
      </c>
      <c r="F116" s="3">
        <v>96.013999999999996</v>
      </c>
      <c r="G116" s="3">
        <v>100.137</v>
      </c>
      <c r="H116" s="3">
        <v>6.242</v>
      </c>
      <c r="I116" s="3">
        <v>9.7539999999999996</v>
      </c>
      <c r="J116" s="3">
        <v>5.8140000000000001</v>
      </c>
      <c r="K116" s="3">
        <v>5.8140000000000001</v>
      </c>
    </row>
    <row r="117" spans="1:11">
      <c r="A117" s="1">
        <v>4</v>
      </c>
      <c r="B117" s="1">
        <v>6</v>
      </c>
      <c r="D117" s="1">
        <v>5</v>
      </c>
      <c r="E117" s="1" t="s">
        <v>9</v>
      </c>
      <c r="F117" s="3">
        <v>290.19400000000002</v>
      </c>
      <c r="G117" s="3">
        <v>338.447</v>
      </c>
      <c r="H117" s="3">
        <v>1.9710000000000001</v>
      </c>
      <c r="I117" s="3">
        <v>3.7970000000000002</v>
      </c>
      <c r="J117" s="3">
        <v>2.1040000000000001</v>
      </c>
      <c r="K117" s="3">
        <v>2.1040000000000001</v>
      </c>
    </row>
    <row r="118" spans="1:11">
      <c r="A118" s="1">
        <v>4</v>
      </c>
      <c r="B118" s="1">
        <v>6</v>
      </c>
      <c r="D118" s="1">
        <v>4</v>
      </c>
      <c r="E118" s="1" t="s">
        <v>9</v>
      </c>
      <c r="F118" s="3">
        <v>236.56800000000001</v>
      </c>
      <c r="G118" s="3">
        <v>280.57400000000001</v>
      </c>
      <c r="H118" s="3">
        <v>2.2240000000000002</v>
      </c>
      <c r="I118" s="3">
        <v>3.589</v>
      </c>
      <c r="J118" s="3">
        <v>2.1619999999999999</v>
      </c>
      <c r="K118" s="3">
        <v>2.1619999999999999</v>
      </c>
    </row>
    <row r="119" spans="1:11">
      <c r="A119" s="1">
        <v>4</v>
      </c>
      <c r="B119" s="1">
        <v>6</v>
      </c>
      <c r="D119" s="1">
        <v>3</v>
      </c>
      <c r="E119" s="1" t="s">
        <v>9</v>
      </c>
      <c r="F119" s="3">
        <v>247.173</v>
      </c>
      <c r="G119" s="3">
        <v>280.83999999999997</v>
      </c>
      <c r="H119" s="3">
        <v>2.4239999999999999</v>
      </c>
      <c r="I119" s="3">
        <v>3.6120000000000001</v>
      </c>
      <c r="J119" s="3">
        <v>2.3820000000000001</v>
      </c>
      <c r="K119" s="3">
        <v>2.3820000000000001</v>
      </c>
    </row>
    <row r="120" spans="1:11">
      <c r="A120" s="1">
        <v>4</v>
      </c>
      <c r="B120" s="1">
        <v>6</v>
      </c>
      <c r="D120" s="1">
        <v>2</v>
      </c>
      <c r="E120" s="1" t="s">
        <v>9</v>
      </c>
      <c r="F120" s="3">
        <v>246.755</v>
      </c>
      <c r="G120" s="3">
        <v>265.142</v>
      </c>
      <c r="H120" s="3">
        <v>2.1989999999999998</v>
      </c>
      <c r="I120" s="3">
        <v>7.4640000000000004</v>
      </c>
      <c r="J120" s="3">
        <v>2.4279999999999999</v>
      </c>
      <c r="K120" s="3">
        <v>2.4279999999999999</v>
      </c>
    </row>
    <row r="121" spans="1:11">
      <c r="A121" s="1">
        <v>4</v>
      </c>
      <c r="B121" s="1">
        <v>6</v>
      </c>
      <c r="D121" s="1">
        <v>1</v>
      </c>
      <c r="E121" s="1" t="s">
        <v>9</v>
      </c>
      <c r="F121" s="3">
        <v>181.34100000000001</v>
      </c>
      <c r="G121" s="3">
        <v>189.28399999999999</v>
      </c>
      <c r="H121" s="3">
        <v>5.2240000000000002</v>
      </c>
      <c r="I121" s="3">
        <v>9.0790000000000006</v>
      </c>
      <c r="J121" s="3">
        <v>4.7560000000000002</v>
      </c>
      <c r="K121" s="3">
        <v>4.7560000000000002</v>
      </c>
    </row>
    <row r="122" spans="1:11">
      <c r="A122" s="1">
        <v>5</v>
      </c>
      <c r="B122" s="1">
        <v>1</v>
      </c>
      <c r="D122" s="1">
        <v>5</v>
      </c>
      <c r="E122" s="1" t="s">
        <v>9</v>
      </c>
      <c r="F122" s="3">
        <v>-570.44399999999996</v>
      </c>
      <c r="G122" s="3">
        <v>-858.904</v>
      </c>
      <c r="H122" s="3">
        <v>11.298</v>
      </c>
      <c r="I122" s="3">
        <v>21.135000000000002</v>
      </c>
      <c r="J122" s="3">
        <v>11.869</v>
      </c>
      <c r="K122" s="3">
        <v>11.869</v>
      </c>
    </row>
    <row r="123" spans="1:11">
      <c r="A123" s="1">
        <v>5</v>
      </c>
      <c r="B123" s="1">
        <v>1</v>
      </c>
      <c r="D123" s="1">
        <v>4</v>
      </c>
      <c r="E123" s="1" t="s">
        <v>9</v>
      </c>
      <c r="F123" s="3">
        <v>-640.61699999999996</v>
      </c>
      <c r="G123" s="3">
        <v>-969.83100000000002</v>
      </c>
      <c r="H123" s="3">
        <v>17.081</v>
      </c>
      <c r="I123" s="3">
        <v>22.861999999999998</v>
      </c>
      <c r="J123" s="3">
        <v>16.856999999999999</v>
      </c>
      <c r="K123" s="3">
        <v>16.856999999999999</v>
      </c>
    </row>
    <row r="124" spans="1:11">
      <c r="A124" s="1">
        <v>5</v>
      </c>
      <c r="B124" s="1">
        <v>1</v>
      </c>
      <c r="D124" s="1">
        <v>3</v>
      </c>
      <c r="E124" s="1" t="s">
        <v>9</v>
      </c>
      <c r="F124" s="3">
        <v>-656.99699999999996</v>
      </c>
      <c r="G124" s="3">
        <v>-950.39200000000005</v>
      </c>
      <c r="H124" s="3">
        <v>17.959</v>
      </c>
      <c r="I124" s="3">
        <v>23.545000000000002</v>
      </c>
      <c r="J124" s="3">
        <v>17.777000000000001</v>
      </c>
      <c r="K124" s="3">
        <v>17.777000000000001</v>
      </c>
    </row>
    <row r="125" spans="1:11">
      <c r="A125" s="1">
        <v>5</v>
      </c>
      <c r="B125" s="1">
        <v>1</v>
      </c>
      <c r="D125" s="1">
        <v>2</v>
      </c>
      <c r="E125" s="1" t="s">
        <v>9</v>
      </c>
      <c r="F125" s="3">
        <v>-589.32299999999998</v>
      </c>
      <c r="G125" s="3">
        <v>-782.673</v>
      </c>
      <c r="H125" s="3">
        <v>17.853000000000002</v>
      </c>
      <c r="I125" s="3">
        <v>44.22</v>
      </c>
      <c r="J125" s="3">
        <v>18.786000000000001</v>
      </c>
      <c r="K125" s="3">
        <v>18.786000000000001</v>
      </c>
    </row>
    <row r="126" spans="1:11">
      <c r="A126" s="1">
        <v>5</v>
      </c>
      <c r="B126" s="1">
        <v>1</v>
      </c>
      <c r="D126" s="1">
        <v>1</v>
      </c>
      <c r="E126" s="1" t="s">
        <v>9</v>
      </c>
      <c r="F126" s="3">
        <v>-368.38299999999998</v>
      </c>
      <c r="G126" s="3">
        <v>-471.13799999999998</v>
      </c>
      <c r="H126" s="3">
        <v>31.510999999999999</v>
      </c>
      <c r="I126" s="3">
        <v>51.878999999999998</v>
      </c>
      <c r="J126" s="3">
        <v>29.390999999999998</v>
      </c>
      <c r="K126" s="3">
        <v>29.390999999999998</v>
      </c>
    </row>
    <row r="127" spans="1:11">
      <c r="A127" s="1">
        <v>5</v>
      </c>
      <c r="B127" s="1">
        <v>2</v>
      </c>
      <c r="D127" s="1">
        <v>5</v>
      </c>
      <c r="E127" s="1" t="s">
        <v>9</v>
      </c>
      <c r="F127" s="3">
        <v>171.066</v>
      </c>
      <c r="G127" s="3">
        <v>237.59800000000001</v>
      </c>
      <c r="H127" s="3">
        <v>24.317</v>
      </c>
      <c r="I127" s="3">
        <v>36.241999999999997</v>
      </c>
      <c r="J127" s="3">
        <v>25.248000000000001</v>
      </c>
      <c r="K127" s="3">
        <v>25.248999999999999</v>
      </c>
    </row>
    <row r="128" spans="1:11">
      <c r="A128" s="1">
        <v>5</v>
      </c>
      <c r="B128" s="1">
        <v>2</v>
      </c>
      <c r="D128" s="1">
        <v>4</v>
      </c>
      <c r="E128" s="1" t="s">
        <v>9</v>
      </c>
      <c r="F128" s="3">
        <v>179.71</v>
      </c>
      <c r="G128" s="3">
        <v>255.584</v>
      </c>
      <c r="H128" s="3">
        <v>31.085000000000001</v>
      </c>
      <c r="I128" s="3">
        <v>35.869999999999997</v>
      </c>
      <c r="J128" s="3">
        <v>30.917999999999999</v>
      </c>
      <c r="K128" s="3">
        <v>30.917999999999999</v>
      </c>
    </row>
    <row r="129" spans="1:11">
      <c r="A129" s="1">
        <v>5</v>
      </c>
      <c r="B129" s="1">
        <v>2</v>
      </c>
      <c r="D129" s="1">
        <v>3</v>
      </c>
      <c r="E129" s="1" t="s">
        <v>9</v>
      </c>
      <c r="F129" s="3">
        <v>180.732</v>
      </c>
      <c r="G129" s="3">
        <v>246.66</v>
      </c>
      <c r="H129" s="3">
        <v>32.704000000000001</v>
      </c>
      <c r="I129" s="3">
        <v>39.018000000000001</v>
      </c>
      <c r="J129" s="3">
        <v>32.646000000000001</v>
      </c>
      <c r="K129" s="3">
        <v>32.646000000000001</v>
      </c>
    </row>
    <row r="130" spans="1:11">
      <c r="A130" s="1">
        <v>5</v>
      </c>
      <c r="B130" s="1">
        <v>2</v>
      </c>
      <c r="D130" s="1">
        <v>2</v>
      </c>
      <c r="E130" s="1" t="s">
        <v>9</v>
      </c>
      <c r="F130" s="3">
        <v>170.42</v>
      </c>
      <c r="G130" s="3">
        <v>213.10900000000001</v>
      </c>
      <c r="H130" s="3">
        <v>35.337000000000003</v>
      </c>
      <c r="I130" s="3">
        <v>51.899000000000001</v>
      </c>
      <c r="J130" s="3">
        <v>35.866</v>
      </c>
      <c r="K130" s="3">
        <v>35.866</v>
      </c>
    </row>
    <row r="131" spans="1:11">
      <c r="A131" s="1">
        <v>5</v>
      </c>
      <c r="B131" s="1">
        <v>2</v>
      </c>
      <c r="D131" s="1">
        <v>1</v>
      </c>
      <c r="E131" s="1" t="s">
        <v>9</v>
      </c>
      <c r="F131" s="3">
        <v>117.556</v>
      </c>
      <c r="G131" s="3">
        <v>139.75899999999999</v>
      </c>
      <c r="H131" s="3">
        <v>40.947000000000003</v>
      </c>
      <c r="I131" s="3">
        <v>58.140999999999998</v>
      </c>
      <c r="J131" s="3">
        <v>39.127000000000002</v>
      </c>
      <c r="K131" s="3">
        <v>39.128</v>
      </c>
    </row>
    <row r="132" spans="1:11">
      <c r="A132" s="1">
        <v>5</v>
      </c>
      <c r="B132" s="1">
        <v>3</v>
      </c>
      <c r="D132" s="1">
        <v>5</v>
      </c>
      <c r="E132" s="1" t="s">
        <v>9</v>
      </c>
      <c r="F132" s="3">
        <v>547.20600000000002</v>
      </c>
      <c r="G132" s="3">
        <v>805.04399999999998</v>
      </c>
      <c r="H132" s="3">
        <v>10.702999999999999</v>
      </c>
      <c r="I132" s="3">
        <v>21.873999999999999</v>
      </c>
      <c r="J132" s="3">
        <v>11.26</v>
      </c>
      <c r="K132" s="3">
        <v>11.26</v>
      </c>
    </row>
    <row r="133" spans="1:11">
      <c r="A133" s="1">
        <v>5</v>
      </c>
      <c r="B133" s="1">
        <v>3</v>
      </c>
      <c r="D133" s="1">
        <v>4</v>
      </c>
      <c r="E133" s="1" t="s">
        <v>9</v>
      </c>
      <c r="F133" s="3">
        <v>596.27</v>
      </c>
      <c r="G133" s="3">
        <v>888.28300000000002</v>
      </c>
      <c r="H133" s="3">
        <v>17.361999999999998</v>
      </c>
      <c r="I133" s="3">
        <v>23.513999999999999</v>
      </c>
      <c r="J133" s="3">
        <v>17.149999999999999</v>
      </c>
      <c r="K133" s="3">
        <v>17.149999999999999</v>
      </c>
    </row>
    <row r="134" spans="1:11">
      <c r="A134" s="1">
        <v>5</v>
      </c>
      <c r="B134" s="1">
        <v>3</v>
      </c>
      <c r="D134" s="1">
        <v>3</v>
      </c>
      <c r="E134" s="1" t="s">
        <v>9</v>
      </c>
      <c r="F134" s="3">
        <v>599.49099999999999</v>
      </c>
      <c r="G134" s="3">
        <v>854.20899999999995</v>
      </c>
      <c r="H134" s="3">
        <v>18.731999999999999</v>
      </c>
      <c r="I134" s="3">
        <v>24.591000000000001</v>
      </c>
      <c r="J134" s="3">
        <v>18.544</v>
      </c>
      <c r="K134" s="3">
        <v>18.544</v>
      </c>
    </row>
    <row r="135" spans="1:11">
      <c r="A135" s="1">
        <v>5</v>
      </c>
      <c r="B135" s="1">
        <v>3</v>
      </c>
      <c r="D135" s="1">
        <v>2</v>
      </c>
      <c r="E135" s="1" t="s">
        <v>9</v>
      </c>
      <c r="F135" s="3">
        <v>530.31799999999998</v>
      </c>
      <c r="G135" s="3">
        <v>691.77700000000004</v>
      </c>
      <c r="H135" s="3">
        <v>19.245999999999999</v>
      </c>
      <c r="I135" s="3">
        <v>44.174999999999997</v>
      </c>
      <c r="J135" s="3">
        <v>20.097999999999999</v>
      </c>
      <c r="K135" s="3">
        <v>20.097999999999999</v>
      </c>
    </row>
    <row r="136" spans="1:11">
      <c r="A136" s="1">
        <v>5</v>
      </c>
      <c r="B136" s="1">
        <v>3</v>
      </c>
      <c r="D136" s="1">
        <v>1</v>
      </c>
      <c r="E136" s="1" t="s">
        <v>9</v>
      </c>
      <c r="F136" s="3">
        <v>340.36700000000002</v>
      </c>
      <c r="G136" s="3">
        <v>423.64600000000002</v>
      </c>
      <c r="H136" s="3">
        <v>32.369999999999997</v>
      </c>
      <c r="I136" s="3">
        <v>52.682000000000002</v>
      </c>
      <c r="J136" s="3">
        <v>30.245000000000001</v>
      </c>
      <c r="K136" s="3">
        <v>30.245999999999999</v>
      </c>
    </row>
    <row r="137" spans="1:11">
      <c r="A137" s="1">
        <v>6</v>
      </c>
      <c r="B137" s="1">
        <v>21</v>
      </c>
      <c r="D137" s="1">
        <v>5</v>
      </c>
      <c r="E137" s="1" t="s">
        <v>9</v>
      </c>
      <c r="F137" s="3">
        <v>480.30900000000003</v>
      </c>
      <c r="G137" s="3">
        <v>467.875</v>
      </c>
      <c r="H137" s="3">
        <v>8.9550000000000001</v>
      </c>
      <c r="I137" s="3">
        <v>8.7739999999999991</v>
      </c>
      <c r="J137" s="3">
        <v>8.7509999999999994</v>
      </c>
      <c r="K137" s="3">
        <v>8.7509999999999994</v>
      </c>
    </row>
    <row r="138" spans="1:11">
      <c r="A138" s="1">
        <v>6</v>
      </c>
      <c r="B138" s="1">
        <v>21</v>
      </c>
      <c r="D138" s="1">
        <v>4</v>
      </c>
      <c r="E138" s="1" t="s">
        <v>9</v>
      </c>
      <c r="F138" s="3">
        <v>431.97699999999998</v>
      </c>
      <c r="G138" s="3">
        <v>432.86200000000002</v>
      </c>
      <c r="H138" s="3">
        <v>10.263</v>
      </c>
      <c r="I138" s="3">
        <v>10.23</v>
      </c>
      <c r="J138" s="3">
        <v>10.205</v>
      </c>
      <c r="K138" s="3">
        <v>10.205</v>
      </c>
    </row>
    <row r="139" spans="1:11">
      <c r="A139" s="1">
        <v>6</v>
      </c>
      <c r="B139" s="1">
        <v>21</v>
      </c>
      <c r="D139" s="1">
        <v>3</v>
      </c>
      <c r="E139" s="1" t="s">
        <v>9</v>
      </c>
      <c r="F139" s="3">
        <v>466.87700000000001</v>
      </c>
      <c r="G139" s="3">
        <v>470.20800000000003</v>
      </c>
      <c r="H139" s="3">
        <v>10.813000000000001</v>
      </c>
      <c r="I139" s="3">
        <v>10.785</v>
      </c>
      <c r="J139" s="3">
        <v>10.766999999999999</v>
      </c>
      <c r="K139" s="3">
        <v>10.766999999999999</v>
      </c>
    </row>
    <row r="140" spans="1:11">
      <c r="A140" s="1">
        <v>6</v>
      </c>
      <c r="B140" s="1">
        <v>21</v>
      </c>
      <c r="D140" s="1">
        <v>2</v>
      </c>
      <c r="E140" s="1" t="s">
        <v>9</v>
      </c>
      <c r="F140" s="3">
        <v>574.40599999999995</v>
      </c>
      <c r="G140" s="3">
        <v>582.35</v>
      </c>
      <c r="H140" s="3">
        <v>11.760999999999999</v>
      </c>
      <c r="I140" s="3">
        <v>11.763999999999999</v>
      </c>
      <c r="J140" s="3">
        <v>11.74</v>
      </c>
      <c r="K140" s="3">
        <v>11.74</v>
      </c>
    </row>
    <row r="141" spans="1:11">
      <c r="A141" s="1">
        <v>6</v>
      </c>
      <c r="B141" s="1">
        <v>21</v>
      </c>
      <c r="D141" s="1">
        <v>1</v>
      </c>
      <c r="E141" s="1" t="s">
        <v>9</v>
      </c>
      <c r="F141" s="3">
        <v>550.25699999999995</v>
      </c>
      <c r="G141" s="3">
        <v>552.32899999999995</v>
      </c>
      <c r="H141" s="3">
        <v>10.47</v>
      </c>
      <c r="I141" s="3">
        <v>10.214</v>
      </c>
      <c r="J141" s="3">
        <v>10.089</v>
      </c>
      <c r="K141" s="3">
        <v>10.089</v>
      </c>
    </row>
    <row r="142" spans="1:11">
      <c r="A142" s="1">
        <v>6</v>
      </c>
      <c r="B142" s="1">
        <v>14</v>
      </c>
      <c r="D142" s="1">
        <v>5</v>
      </c>
      <c r="E142" s="1" t="s">
        <v>9</v>
      </c>
      <c r="F142" s="3">
        <v>-219.22800000000001</v>
      </c>
      <c r="G142" s="3">
        <v>-207.24600000000001</v>
      </c>
      <c r="H142" s="3">
        <v>14.574999999999999</v>
      </c>
      <c r="I142" s="3">
        <v>12.134</v>
      </c>
      <c r="J142" s="3">
        <v>11.737</v>
      </c>
      <c r="K142" s="3">
        <v>11.738</v>
      </c>
    </row>
    <row r="143" spans="1:11">
      <c r="A143" s="1">
        <v>6</v>
      </c>
      <c r="B143" s="1">
        <v>14</v>
      </c>
      <c r="D143" s="1">
        <v>4</v>
      </c>
      <c r="E143" s="1" t="s">
        <v>9</v>
      </c>
      <c r="F143" s="3">
        <v>-212.43</v>
      </c>
      <c r="G143" s="3">
        <v>-196.256</v>
      </c>
      <c r="H143" s="3">
        <v>17.526</v>
      </c>
      <c r="I143" s="3">
        <v>16.646999999999998</v>
      </c>
      <c r="J143" s="3">
        <v>16.329000000000001</v>
      </c>
      <c r="K143" s="3">
        <v>16.329000000000001</v>
      </c>
    </row>
    <row r="144" spans="1:11">
      <c r="A144" s="1">
        <v>6</v>
      </c>
      <c r="B144" s="1">
        <v>14</v>
      </c>
      <c r="D144" s="1">
        <v>3</v>
      </c>
      <c r="E144" s="1" t="s">
        <v>9</v>
      </c>
      <c r="F144" s="3">
        <v>-286.02800000000002</v>
      </c>
      <c r="G144" s="3">
        <v>-270.363</v>
      </c>
      <c r="H144" s="3">
        <v>18.27</v>
      </c>
      <c r="I144" s="3">
        <v>17.715</v>
      </c>
      <c r="J144" s="3">
        <v>17.484999999999999</v>
      </c>
      <c r="K144" s="3">
        <v>17.484999999999999</v>
      </c>
    </row>
    <row r="145" spans="1:11">
      <c r="A145" s="1">
        <v>6</v>
      </c>
      <c r="B145" s="1">
        <v>14</v>
      </c>
      <c r="D145" s="1">
        <v>2</v>
      </c>
      <c r="E145" s="1" t="s">
        <v>9</v>
      </c>
      <c r="F145" s="3">
        <v>-320.28500000000003</v>
      </c>
      <c r="G145" s="3">
        <v>-312.80900000000003</v>
      </c>
      <c r="H145" s="3">
        <v>15.682</v>
      </c>
      <c r="I145" s="3">
        <v>17.088999999999999</v>
      </c>
      <c r="J145" s="3">
        <v>17.489999999999998</v>
      </c>
      <c r="K145" s="3">
        <v>17.489999999999998</v>
      </c>
    </row>
    <row r="146" spans="1:11">
      <c r="A146" s="1">
        <v>6</v>
      </c>
      <c r="B146" s="1">
        <v>14</v>
      </c>
      <c r="D146" s="1">
        <v>1</v>
      </c>
      <c r="E146" s="1" t="s">
        <v>9</v>
      </c>
      <c r="F146" s="3">
        <v>-184.798</v>
      </c>
      <c r="G146" s="3">
        <v>-198.60499999999999</v>
      </c>
      <c r="H146" s="3">
        <v>34.228999999999999</v>
      </c>
      <c r="I146" s="3">
        <v>31.733000000000001</v>
      </c>
      <c r="J146" s="3">
        <v>30.58</v>
      </c>
      <c r="K146" s="3">
        <v>30.58</v>
      </c>
    </row>
    <row r="147" spans="1:11">
      <c r="A147" s="1">
        <v>6</v>
      </c>
      <c r="B147" s="1">
        <v>7</v>
      </c>
      <c r="D147" s="1">
        <v>5</v>
      </c>
      <c r="E147" s="1" t="s">
        <v>9</v>
      </c>
      <c r="F147" s="3">
        <v>41.497</v>
      </c>
      <c r="G147" s="3">
        <v>42.170999999999999</v>
      </c>
      <c r="H147" s="3">
        <v>17.202000000000002</v>
      </c>
      <c r="I147" s="3">
        <v>15.13</v>
      </c>
      <c r="J147" s="3">
        <v>14.824999999999999</v>
      </c>
      <c r="K147" s="3">
        <v>14.824999999999999</v>
      </c>
    </row>
    <row r="148" spans="1:11">
      <c r="A148" s="1">
        <v>6</v>
      </c>
      <c r="B148" s="1">
        <v>7</v>
      </c>
      <c r="D148" s="1">
        <v>4</v>
      </c>
      <c r="E148" s="1" t="s">
        <v>9</v>
      </c>
      <c r="F148" s="3">
        <v>36.795999999999999</v>
      </c>
      <c r="G148" s="3">
        <v>37.975000000000001</v>
      </c>
      <c r="H148" s="3">
        <v>20.524000000000001</v>
      </c>
      <c r="I148" s="3">
        <v>19.702999999999999</v>
      </c>
      <c r="J148" s="3">
        <v>19.399000000000001</v>
      </c>
      <c r="K148" s="3">
        <v>19.399000000000001</v>
      </c>
    </row>
    <row r="149" spans="1:11">
      <c r="A149" s="1">
        <v>6</v>
      </c>
      <c r="B149" s="1">
        <v>7</v>
      </c>
      <c r="D149" s="1">
        <v>3</v>
      </c>
      <c r="E149" s="1" t="s">
        <v>9</v>
      </c>
      <c r="F149" s="3">
        <v>44.654000000000003</v>
      </c>
      <c r="G149" s="3">
        <v>46.25</v>
      </c>
      <c r="H149" s="3">
        <v>21.172999999999998</v>
      </c>
      <c r="I149" s="3">
        <v>20.704000000000001</v>
      </c>
      <c r="J149" s="3">
        <v>20.501999999999999</v>
      </c>
      <c r="K149" s="3">
        <v>20.503</v>
      </c>
    </row>
    <row r="150" spans="1:11">
      <c r="A150" s="1">
        <v>6</v>
      </c>
      <c r="B150" s="1">
        <v>7</v>
      </c>
      <c r="D150" s="1">
        <v>2</v>
      </c>
      <c r="E150" s="1" t="s">
        <v>9</v>
      </c>
      <c r="F150" s="3">
        <v>65.63</v>
      </c>
      <c r="G150" s="3">
        <v>67.968999999999994</v>
      </c>
      <c r="H150" s="3">
        <v>19.417000000000002</v>
      </c>
      <c r="I150" s="3">
        <v>20.748999999999999</v>
      </c>
      <c r="J150" s="3">
        <v>21.114000000000001</v>
      </c>
      <c r="K150" s="3">
        <v>21.114000000000001</v>
      </c>
    </row>
    <row r="151" spans="1:11">
      <c r="A151" s="1">
        <v>6</v>
      </c>
      <c r="B151" s="1">
        <v>7</v>
      </c>
      <c r="D151" s="1">
        <v>1</v>
      </c>
      <c r="E151" s="1" t="s">
        <v>9</v>
      </c>
      <c r="F151" s="3">
        <v>68.888000000000005</v>
      </c>
      <c r="G151" s="3">
        <v>71.331000000000003</v>
      </c>
      <c r="H151" s="3">
        <v>36.198</v>
      </c>
      <c r="I151" s="3">
        <v>33.776000000000003</v>
      </c>
      <c r="J151" s="3">
        <v>32.655000000000001</v>
      </c>
      <c r="K151" s="3">
        <v>32.655000000000001</v>
      </c>
    </row>
    <row r="152" spans="1:11">
      <c r="A152" s="1">
        <v>6</v>
      </c>
      <c r="B152" s="1">
        <v>4</v>
      </c>
      <c r="D152" s="1">
        <v>5</v>
      </c>
      <c r="E152" s="1" t="s">
        <v>9</v>
      </c>
      <c r="F152" s="3">
        <v>-133.226</v>
      </c>
      <c r="G152" s="3">
        <v>-131.94200000000001</v>
      </c>
      <c r="H152" s="3">
        <v>25.327999999999999</v>
      </c>
      <c r="I152" s="3">
        <v>23.756</v>
      </c>
      <c r="J152" s="3">
        <v>23.548999999999999</v>
      </c>
      <c r="K152" s="3">
        <v>23.548999999999999</v>
      </c>
    </row>
    <row r="153" spans="1:11">
      <c r="A153" s="1">
        <v>6</v>
      </c>
      <c r="B153" s="1">
        <v>4</v>
      </c>
      <c r="D153" s="1">
        <v>4</v>
      </c>
      <c r="E153" s="1" t="s">
        <v>9</v>
      </c>
      <c r="F153" s="3">
        <v>-118.026</v>
      </c>
      <c r="G153" s="3">
        <v>-121.99</v>
      </c>
      <c r="H153" s="3">
        <v>30.707999999999998</v>
      </c>
      <c r="I153" s="3">
        <v>30.134</v>
      </c>
      <c r="J153" s="3">
        <v>29.893000000000001</v>
      </c>
      <c r="K153" s="3">
        <v>29.893000000000001</v>
      </c>
    </row>
    <row r="154" spans="1:11">
      <c r="A154" s="1">
        <v>6</v>
      </c>
      <c r="B154" s="1">
        <v>4</v>
      </c>
      <c r="D154" s="1">
        <v>3</v>
      </c>
      <c r="E154" s="1" t="s">
        <v>9</v>
      </c>
      <c r="F154" s="3">
        <v>-100.84099999999999</v>
      </c>
      <c r="G154" s="3">
        <v>-105.81399999999999</v>
      </c>
      <c r="H154" s="3">
        <v>31.821000000000002</v>
      </c>
      <c r="I154" s="3">
        <v>31.484999999999999</v>
      </c>
      <c r="J154" s="3">
        <v>31.327999999999999</v>
      </c>
      <c r="K154" s="3">
        <v>31.327999999999999</v>
      </c>
    </row>
    <row r="155" spans="1:11">
      <c r="A155" s="1">
        <v>6</v>
      </c>
      <c r="B155" s="1">
        <v>4</v>
      </c>
      <c r="D155" s="1">
        <v>2</v>
      </c>
      <c r="E155" s="1" t="s">
        <v>9</v>
      </c>
      <c r="F155" s="3">
        <v>-100.515</v>
      </c>
      <c r="G155" s="3">
        <v>-104.01600000000001</v>
      </c>
      <c r="H155" s="3">
        <v>32.223999999999997</v>
      </c>
      <c r="I155" s="3">
        <v>33.215000000000003</v>
      </c>
      <c r="J155" s="3">
        <v>33.442999999999998</v>
      </c>
      <c r="K155" s="3">
        <v>33.442999999999998</v>
      </c>
    </row>
    <row r="156" spans="1:11">
      <c r="A156" s="1">
        <v>6</v>
      </c>
      <c r="B156" s="1">
        <v>4</v>
      </c>
      <c r="D156" s="1">
        <v>1</v>
      </c>
      <c r="E156" s="1" t="s">
        <v>9</v>
      </c>
      <c r="F156" s="3">
        <v>-92.042000000000002</v>
      </c>
      <c r="G156" s="3">
        <v>-89.406000000000006</v>
      </c>
      <c r="H156" s="3">
        <v>42.302</v>
      </c>
      <c r="I156" s="3">
        <v>40.170999999999999</v>
      </c>
      <c r="J156" s="3">
        <v>39.174999999999997</v>
      </c>
      <c r="K156" s="3">
        <v>39.174999999999997</v>
      </c>
    </row>
    <row r="157" spans="1:11">
      <c r="A157" s="1">
        <v>6</v>
      </c>
      <c r="B157" s="1">
        <v>1</v>
      </c>
      <c r="D157" s="1">
        <v>5</v>
      </c>
      <c r="E157" s="1" t="s">
        <v>9</v>
      </c>
      <c r="F157" s="3">
        <v>-287.51499999999999</v>
      </c>
      <c r="G157" s="3">
        <v>-281.98</v>
      </c>
      <c r="H157" s="3">
        <v>10.055</v>
      </c>
      <c r="I157" s="3">
        <v>9.9760000000000009</v>
      </c>
      <c r="J157" s="3">
        <v>9.9719999999999995</v>
      </c>
      <c r="K157" s="3">
        <v>9.9719999999999995</v>
      </c>
    </row>
    <row r="158" spans="1:11">
      <c r="A158" s="1">
        <v>6</v>
      </c>
      <c r="B158" s="1">
        <v>1</v>
      </c>
      <c r="D158" s="1">
        <v>4</v>
      </c>
      <c r="E158" s="1" t="s">
        <v>9</v>
      </c>
      <c r="F158" s="3">
        <v>-238.15700000000001</v>
      </c>
      <c r="G158" s="3">
        <v>-247.11799999999999</v>
      </c>
      <c r="H158" s="3">
        <v>11.096</v>
      </c>
      <c r="I158" s="3">
        <v>11.069000000000001</v>
      </c>
      <c r="J158" s="3">
        <v>11.048999999999999</v>
      </c>
      <c r="K158" s="3">
        <v>11.048999999999999</v>
      </c>
    </row>
    <row r="159" spans="1:11">
      <c r="A159" s="1">
        <v>6</v>
      </c>
      <c r="B159" s="1">
        <v>1</v>
      </c>
      <c r="D159" s="1">
        <v>3</v>
      </c>
      <c r="E159" s="1" t="s">
        <v>9</v>
      </c>
      <c r="F159" s="3">
        <v>-243.649</v>
      </c>
      <c r="G159" s="3">
        <v>-254.30099999999999</v>
      </c>
      <c r="H159" s="3">
        <v>11.561999999999999</v>
      </c>
      <c r="I159" s="3">
        <v>11.534000000000001</v>
      </c>
      <c r="J159" s="3">
        <v>11.518000000000001</v>
      </c>
      <c r="K159" s="3">
        <v>11.518000000000001</v>
      </c>
    </row>
    <row r="160" spans="1:11">
      <c r="A160" s="1">
        <v>6</v>
      </c>
      <c r="B160" s="1">
        <v>1</v>
      </c>
      <c r="D160" s="1">
        <v>2</v>
      </c>
      <c r="E160" s="1" t="s">
        <v>9</v>
      </c>
      <c r="F160" s="3">
        <v>-335.59199999999998</v>
      </c>
      <c r="G160" s="3">
        <v>-347.24200000000002</v>
      </c>
      <c r="H160" s="3">
        <v>12.265000000000001</v>
      </c>
      <c r="I160" s="3">
        <v>12.285</v>
      </c>
      <c r="J160" s="3">
        <v>12.271000000000001</v>
      </c>
      <c r="K160" s="3">
        <v>12.271000000000001</v>
      </c>
    </row>
    <row r="161" spans="1:11">
      <c r="A161" s="1">
        <v>6</v>
      </c>
      <c r="B161" s="1">
        <v>1</v>
      </c>
      <c r="D161" s="1">
        <v>1</v>
      </c>
      <c r="E161" s="1" t="s">
        <v>9</v>
      </c>
      <c r="F161" s="3">
        <v>-395.37799999999999</v>
      </c>
      <c r="G161" s="3">
        <v>-393.49700000000001</v>
      </c>
      <c r="H161" s="3">
        <v>10.577999999999999</v>
      </c>
      <c r="I161" s="3">
        <v>10.353</v>
      </c>
      <c r="J161" s="3">
        <v>10.244999999999999</v>
      </c>
      <c r="K161" s="3">
        <v>10.244999999999999</v>
      </c>
    </row>
    <row r="162" spans="1:11">
      <c r="A162" s="1">
        <v>7</v>
      </c>
      <c r="B162" s="1">
        <v>22</v>
      </c>
      <c r="D162" s="1">
        <v>5</v>
      </c>
      <c r="E162" s="1" t="s">
        <v>9</v>
      </c>
      <c r="F162" s="3">
        <v>652.625</v>
      </c>
      <c r="G162" s="3">
        <v>620.46600000000001</v>
      </c>
      <c r="H162" s="3">
        <v>10.173</v>
      </c>
      <c r="I162" s="3">
        <v>10.069000000000001</v>
      </c>
      <c r="J162" s="3">
        <v>9.968</v>
      </c>
      <c r="K162" s="3">
        <v>9.968</v>
      </c>
    </row>
    <row r="163" spans="1:11">
      <c r="A163" s="1">
        <v>7</v>
      </c>
      <c r="B163" s="1">
        <v>22</v>
      </c>
      <c r="D163" s="1">
        <v>4</v>
      </c>
      <c r="E163" s="1" t="s">
        <v>9</v>
      </c>
      <c r="F163" s="3">
        <v>513.90599999999995</v>
      </c>
      <c r="G163" s="3">
        <v>504.21600000000001</v>
      </c>
      <c r="H163" s="3">
        <v>10.896000000000001</v>
      </c>
      <c r="I163" s="3">
        <v>10.801</v>
      </c>
      <c r="J163" s="3">
        <v>10.782</v>
      </c>
      <c r="K163" s="3">
        <v>10.782</v>
      </c>
    </row>
    <row r="164" spans="1:11">
      <c r="A164" s="1">
        <v>7</v>
      </c>
      <c r="B164" s="1">
        <v>22</v>
      </c>
      <c r="D164" s="1">
        <v>3</v>
      </c>
      <c r="E164" s="1" t="s">
        <v>9</v>
      </c>
      <c r="F164" s="3">
        <v>570.54700000000003</v>
      </c>
      <c r="G164" s="3">
        <v>562.22699999999998</v>
      </c>
      <c r="H164" s="3">
        <v>11.026999999999999</v>
      </c>
      <c r="I164" s="3">
        <v>11.03</v>
      </c>
      <c r="J164" s="3">
        <v>10.997</v>
      </c>
      <c r="K164" s="3">
        <v>10.997</v>
      </c>
    </row>
    <row r="165" spans="1:11">
      <c r="A165" s="1">
        <v>7</v>
      </c>
      <c r="B165" s="1">
        <v>22</v>
      </c>
      <c r="D165" s="1">
        <v>2</v>
      </c>
      <c r="E165" s="1" t="s">
        <v>9</v>
      </c>
      <c r="F165" s="3">
        <v>862.053</v>
      </c>
      <c r="G165" s="3">
        <v>847.72799999999995</v>
      </c>
      <c r="H165" s="3">
        <v>11.505000000000001</v>
      </c>
      <c r="I165" s="3">
        <v>11.635</v>
      </c>
      <c r="J165" s="3">
        <v>11.59</v>
      </c>
      <c r="K165" s="3">
        <v>11.59</v>
      </c>
    </row>
    <row r="166" spans="1:11">
      <c r="A166" s="1">
        <v>7</v>
      </c>
      <c r="B166" s="1">
        <v>22</v>
      </c>
      <c r="D166" s="1">
        <v>1</v>
      </c>
      <c r="E166" s="1" t="s">
        <v>9</v>
      </c>
      <c r="F166" s="3">
        <v>1055.47</v>
      </c>
      <c r="G166" s="3">
        <v>1017.516</v>
      </c>
      <c r="H166" s="3">
        <v>10.335000000000001</v>
      </c>
      <c r="I166" s="3">
        <v>9.9740000000000002</v>
      </c>
      <c r="J166" s="3">
        <v>9.9949999999999992</v>
      </c>
      <c r="K166" s="3">
        <v>9.9949999999999992</v>
      </c>
    </row>
    <row r="167" spans="1:11">
      <c r="A167" s="1">
        <v>7</v>
      </c>
      <c r="B167" s="1">
        <v>15</v>
      </c>
      <c r="D167" s="1">
        <v>5</v>
      </c>
      <c r="E167" s="1" t="s">
        <v>9</v>
      </c>
      <c r="F167" s="3">
        <v>-7.59</v>
      </c>
      <c r="G167" s="3">
        <v>-4.3049999999999997</v>
      </c>
      <c r="H167" s="3">
        <v>27.151</v>
      </c>
      <c r="I167" s="3">
        <v>25.497</v>
      </c>
      <c r="J167" s="3">
        <v>24.908000000000001</v>
      </c>
      <c r="K167" s="3">
        <v>24.908000000000001</v>
      </c>
    </row>
    <row r="168" spans="1:11">
      <c r="A168" s="1">
        <v>7</v>
      </c>
      <c r="B168" s="1">
        <v>15</v>
      </c>
      <c r="D168" s="1">
        <v>4</v>
      </c>
      <c r="E168" s="1" t="s">
        <v>9</v>
      </c>
      <c r="F168" s="3">
        <v>50.14</v>
      </c>
      <c r="G168" s="3">
        <v>46.820999999999998</v>
      </c>
      <c r="H168" s="3">
        <v>31.202000000000002</v>
      </c>
      <c r="I168" s="3">
        <v>30.108000000000001</v>
      </c>
      <c r="J168" s="3">
        <v>29.974</v>
      </c>
      <c r="K168" s="3">
        <v>29.974</v>
      </c>
    </row>
    <row r="169" spans="1:11">
      <c r="A169" s="1">
        <v>7</v>
      </c>
      <c r="B169" s="1">
        <v>15</v>
      </c>
      <c r="D169" s="1">
        <v>3</v>
      </c>
      <c r="E169" s="1" t="s">
        <v>9</v>
      </c>
      <c r="F169" s="3">
        <v>6.5839999999999996</v>
      </c>
      <c r="G169" s="3">
        <v>8.0410000000000004</v>
      </c>
      <c r="H169" s="3">
        <v>31.111000000000001</v>
      </c>
      <c r="I169" s="3">
        <v>30.701000000000001</v>
      </c>
      <c r="J169" s="3">
        <v>30.521999999999998</v>
      </c>
      <c r="K169" s="3">
        <v>30.521999999999998</v>
      </c>
    </row>
    <row r="170" spans="1:11">
      <c r="A170" s="1">
        <v>7</v>
      </c>
      <c r="B170" s="1">
        <v>15</v>
      </c>
      <c r="D170" s="1">
        <v>2</v>
      </c>
      <c r="E170" s="1" t="s">
        <v>9</v>
      </c>
      <c r="F170" s="3">
        <v>-124.839</v>
      </c>
      <c r="G170" s="3">
        <v>-143.178</v>
      </c>
      <c r="H170" s="3">
        <v>29.658999999999999</v>
      </c>
      <c r="I170" s="3">
        <v>31.68</v>
      </c>
      <c r="J170" s="3">
        <v>31.273</v>
      </c>
      <c r="K170" s="3">
        <v>31.273</v>
      </c>
    </row>
    <row r="171" spans="1:11">
      <c r="A171" s="1">
        <v>7</v>
      </c>
      <c r="B171" s="1">
        <v>15</v>
      </c>
      <c r="D171" s="1">
        <v>1</v>
      </c>
      <c r="E171" s="1" t="s">
        <v>9</v>
      </c>
      <c r="F171" s="3">
        <v>-302.911</v>
      </c>
      <c r="G171" s="3">
        <v>-347.05099999999999</v>
      </c>
      <c r="H171" s="3">
        <v>41.844000000000001</v>
      </c>
      <c r="I171" s="3">
        <v>38.554000000000002</v>
      </c>
      <c r="J171" s="3">
        <v>38.770000000000003</v>
      </c>
      <c r="K171" s="3">
        <v>38.771000000000001</v>
      </c>
    </row>
    <row r="172" spans="1:11">
      <c r="A172" s="1">
        <v>7</v>
      </c>
      <c r="B172" s="1">
        <v>8</v>
      </c>
      <c r="D172" s="1">
        <v>5</v>
      </c>
      <c r="E172" s="1" t="s">
        <v>9</v>
      </c>
      <c r="F172" s="3">
        <v>-109.994</v>
      </c>
      <c r="G172" s="3">
        <v>-103.15</v>
      </c>
      <c r="H172" s="3">
        <v>30.405999999999999</v>
      </c>
      <c r="I172" s="3">
        <v>28.870999999999999</v>
      </c>
      <c r="J172" s="3">
        <v>28.263000000000002</v>
      </c>
      <c r="K172" s="3">
        <v>28.263000000000002</v>
      </c>
    </row>
    <row r="173" spans="1:11">
      <c r="A173" s="1">
        <v>7</v>
      </c>
      <c r="B173" s="1">
        <v>8</v>
      </c>
      <c r="D173" s="1">
        <v>4</v>
      </c>
      <c r="E173" s="1" t="s">
        <v>9</v>
      </c>
      <c r="F173" s="3">
        <v>-80.605999999999995</v>
      </c>
      <c r="G173" s="3">
        <v>-78.376999999999995</v>
      </c>
      <c r="H173" s="3">
        <v>34.545999999999999</v>
      </c>
      <c r="I173" s="3">
        <v>33.497999999999998</v>
      </c>
      <c r="J173" s="3">
        <v>33.368000000000002</v>
      </c>
      <c r="K173" s="3">
        <v>33.368000000000002</v>
      </c>
    </row>
    <row r="174" spans="1:11">
      <c r="A174" s="1">
        <v>7</v>
      </c>
      <c r="B174" s="1">
        <v>8</v>
      </c>
      <c r="D174" s="1">
        <v>3</v>
      </c>
      <c r="E174" s="1" t="s">
        <v>9</v>
      </c>
      <c r="F174" s="3">
        <v>-86.713999999999999</v>
      </c>
      <c r="G174" s="3">
        <v>-87.409000000000006</v>
      </c>
      <c r="H174" s="3">
        <v>34.466000000000001</v>
      </c>
      <c r="I174" s="3">
        <v>34.161000000000001</v>
      </c>
      <c r="J174" s="3">
        <v>33.97</v>
      </c>
      <c r="K174" s="3">
        <v>33.97</v>
      </c>
    </row>
    <row r="175" spans="1:11">
      <c r="A175" s="1">
        <v>7</v>
      </c>
      <c r="B175" s="1">
        <v>8</v>
      </c>
      <c r="D175" s="1">
        <v>2</v>
      </c>
      <c r="E175" s="1" t="s">
        <v>9</v>
      </c>
      <c r="F175" s="3">
        <v>-159.75399999999999</v>
      </c>
      <c r="G175" s="3">
        <v>-137.20099999999999</v>
      </c>
      <c r="H175" s="3">
        <v>33.923000000000002</v>
      </c>
      <c r="I175" s="3">
        <v>35.753999999999998</v>
      </c>
      <c r="J175" s="3">
        <v>35.366</v>
      </c>
      <c r="K175" s="3">
        <v>35.366</v>
      </c>
    </row>
    <row r="176" spans="1:11">
      <c r="A176" s="1">
        <v>7</v>
      </c>
      <c r="B176" s="1">
        <v>8</v>
      </c>
      <c r="D176" s="1">
        <v>1</v>
      </c>
      <c r="E176" s="1" t="s">
        <v>9</v>
      </c>
      <c r="F176" s="3">
        <v>-240.428</v>
      </c>
      <c r="G176" s="3">
        <v>-174.86099999999999</v>
      </c>
      <c r="H176" s="3">
        <v>43.914999999999999</v>
      </c>
      <c r="I176" s="3">
        <v>40.765999999999998</v>
      </c>
      <c r="J176" s="3">
        <v>40.969000000000001</v>
      </c>
      <c r="K176" s="3">
        <v>40.969000000000001</v>
      </c>
    </row>
    <row r="177" spans="1:11">
      <c r="A177" s="1">
        <v>7</v>
      </c>
      <c r="B177" s="1">
        <v>5</v>
      </c>
      <c r="D177" s="1">
        <v>5</v>
      </c>
      <c r="E177" s="1" t="s">
        <v>9</v>
      </c>
      <c r="F177" s="3">
        <v>-143.916</v>
      </c>
      <c r="G177" s="3">
        <v>-136.107</v>
      </c>
      <c r="H177" s="3">
        <v>28.117000000000001</v>
      </c>
      <c r="I177" s="3">
        <v>26.225000000000001</v>
      </c>
      <c r="J177" s="3">
        <v>25.52</v>
      </c>
      <c r="K177" s="3">
        <v>25.52</v>
      </c>
    </row>
    <row r="178" spans="1:11">
      <c r="A178" s="1">
        <v>7</v>
      </c>
      <c r="B178" s="1">
        <v>5</v>
      </c>
      <c r="D178" s="1">
        <v>4</v>
      </c>
      <c r="E178" s="1" t="s">
        <v>9</v>
      </c>
      <c r="F178" s="3">
        <v>-151.999</v>
      </c>
      <c r="G178" s="3">
        <v>-146.613</v>
      </c>
      <c r="H178" s="3">
        <v>32.578000000000003</v>
      </c>
      <c r="I178" s="3">
        <v>31.547999999999998</v>
      </c>
      <c r="J178" s="3">
        <v>31.404</v>
      </c>
      <c r="K178" s="3">
        <v>31.402999999999999</v>
      </c>
    </row>
    <row r="179" spans="1:11">
      <c r="A179" s="1">
        <v>7</v>
      </c>
      <c r="B179" s="1">
        <v>5</v>
      </c>
      <c r="D179" s="1">
        <v>3</v>
      </c>
      <c r="E179" s="1" t="s">
        <v>9</v>
      </c>
      <c r="F179" s="3">
        <v>-120.214</v>
      </c>
      <c r="G179" s="3">
        <v>-116.337</v>
      </c>
      <c r="H179" s="3">
        <v>32.996000000000002</v>
      </c>
      <c r="I179" s="3">
        <v>32.595999999999997</v>
      </c>
      <c r="J179" s="3">
        <v>32.404000000000003</v>
      </c>
      <c r="K179" s="3">
        <v>32.404000000000003</v>
      </c>
    </row>
    <row r="180" spans="1:11">
      <c r="A180" s="1">
        <v>7</v>
      </c>
      <c r="B180" s="1">
        <v>5</v>
      </c>
      <c r="D180" s="1">
        <v>2</v>
      </c>
      <c r="E180" s="1" t="s">
        <v>9</v>
      </c>
      <c r="F180" s="3">
        <v>-71.293000000000006</v>
      </c>
      <c r="G180" s="3">
        <v>-68.700999999999993</v>
      </c>
      <c r="H180" s="3">
        <v>32.271000000000001</v>
      </c>
      <c r="I180" s="3">
        <v>34.119999999999997</v>
      </c>
      <c r="J180" s="3">
        <v>33.718000000000004</v>
      </c>
      <c r="K180" s="3">
        <v>33.718000000000004</v>
      </c>
    </row>
    <row r="181" spans="1:11">
      <c r="A181" s="1">
        <v>7</v>
      </c>
      <c r="B181" s="1">
        <v>5</v>
      </c>
      <c r="D181" s="1">
        <v>1</v>
      </c>
      <c r="E181" s="1" t="s">
        <v>9</v>
      </c>
      <c r="F181" s="3">
        <v>10.766</v>
      </c>
      <c r="G181" s="3">
        <v>9.1489999999999991</v>
      </c>
      <c r="H181" s="3">
        <v>43.091000000000001</v>
      </c>
      <c r="I181" s="3">
        <v>39.868000000000002</v>
      </c>
      <c r="J181" s="3">
        <v>40.073</v>
      </c>
      <c r="K181" s="3">
        <v>40.073999999999998</v>
      </c>
    </row>
    <row r="182" spans="1:11">
      <c r="A182" s="1">
        <v>7</v>
      </c>
      <c r="B182" s="1">
        <v>2</v>
      </c>
      <c r="D182" s="1">
        <v>5</v>
      </c>
      <c r="E182" s="1" t="s">
        <v>9</v>
      </c>
      <c r="F182" s="3">
        <v>-497.83600000000001</v>
      </c>
      <c r="G182" s="3">
        <v>-472.40600000000001</v>
      </c>
      <c r="H182" s="3">
        <v>10.375</v>
      </c>
      <c r="I182" s="3">
        <v>10.244999999999999</v>
      </c>
      <c r="J182" s="3">
        <v>10.113</v>
      </c>
      <c r="K182" s="3">
        <v>10.113</v>
      </c>
    </row>
    <row r="183" spans="1:11">
      <c r="A183" s="1">
        <v>7</v>
      </c>
      <c r="B183" s="1">
        <v>2</v>
      </c>
      <c r="D183" s="1">
        <v>4</v>
      </c>
      <c r="E183" s="1" t="s">
        <v>9</v>
      </c>
      <c r="F183" s="3">
        <v>-399.92899999999997</v>
      </c>
      <c r="G183" s="3">
        <v>-391.49900000000002</v>
      </c>
      <c r="H183" s="3">
        <v>11.289</v>
      </c>
      <c r="I183" s="3">
        <v>11.222</v>
      </c>
      <c r="J183" s="3">
        <v>11.2</v>
      </c>
      <c r="K183" s="3">
        <v>11.2</v>
      </c>
    </row>
    <row r="184" spans="1:11">
      <c r="A184" s="1">
        <v>7</v>
      </c>
      <c r="B184" s="1">
        <v>2</v>
      </c>
      <c r="D184" s="1">
        <v>3</v>
      </c>
      <c r="E184" s="1" t="s">
        <v>9</v>
      </c>
      <c r="F184" s="3">
        <v>-433.48899999999998</v>
      </c>
      <c r="G184" s="3">
        <v>-426.78100000000001</v>
      </c>
      <c r="H184" s="3">
        <v>11.64</v>
      </c>
      <c r="I184" s="3">
        <v>11.631</v>
      </c>
      <c r="J184" s="3">
        <v>11.596</v>
      </c>
      <c r="K184" s="3">
        <v>11.596</v>
      </c>
    </row>
    <row r="185" spans="1:11">
      <c r="A185" s="1">
        <v>7</v>
      </c>
      <c r="B185" s="1">
        <v>2</v>
      </c>
      <c r="D185" s="1">
        <v>2</v>
      </c>
      <c r="E185" s="1" t="s">
        <v>9</v>
      </c>
      <c r="F185" s="3">
        <v>-621.42999999999995</v>
      </c>
      <c r="G185" s="3">
        <v>-610.125</v>
      </c>
      <c r="H185" s="3">
        <v>12.276</v>
      </c>
      <c r="I185" s="3">
        <v>12.351000000000001</v>
      </c>
      <c r="J185" s="3">
        <v>12.308</v>
      </c>
      <c r="K185" s="3">
        <v>12.308</v>
      </c>
    </row>
    <row r="186" spans="1:11">
      <c r="A186" s="1">
        <v>7</v>
      </c>
      <c r="B186" s="1">
        <v>2</v>
      </c>
      <c r="D186" s="1">
        <v>1</v>
      </c>
      <c r="E186" s="1" t="s">
        <v>9</v>
      </c>
      <c r="F186" s="3">
        <v>-728.75099999999998</v>
      </c>
      <c r="G186" s="3">
        <v>-700.21100000000001</v>
      </c>
      <c r="H186" s="3">
        <v>10.663</v>
      </c>
      <c r="I186" s="3">
        <v>10.327</v>
      </c>
      <c r="J186" s="3">
        <v>10.343</v>
      </c>
      <c r="K186" s="3">
        <v>10.343</v>
      </c>
    </row>
    <row r="187" spans="1:11">
      <c r="A187" s="1">
        <v>8</v>
      </c>
      <c r="B187" s="1">
        <v>23</v>
      </c>
      <c r="D187" s="1">
        <v>5</v>
      </c>
      <c r="E187" s="1" t="s">
        <v>9</v>
      </c>
      <c r="F187" s="3">
        <v>470.113</v>
      </c>
      <c r="G187" s="3">
        <v>502.68</v>
      </c>
      <c r="H187" s="3">
        <v>11.574</v>
      </c>
      <c r="I187" s="3">
        <v>10.087</v>
      </c>
      <c r="J187" s="3">
        <v>9.2690000000000001</v>
      </c>
      <c r="K187" s="3">
        <v>9.2690000000000001</v>
      </c>
    </row>
    <row r="188" spans="1:11">
      <c r="A188" s="1">
        <v>8</v>
      </c>
      <c r="B188" s="1">
        <v>23</v>
      </c>
      <c r="D188" s="1">
        <v>4</v>
      </c>
      <c r="E188" s="1" t="s">
        <v>9</v>
      </c>
      <c r="F188" s="3">
        <v>378.20600000000002</v>
      </c>
      <c r="G188" s="3">
        <v>408.47199999999998</v>
      </c>
      <c r="H188" s="3">
        <v>11.305</v>
      </c>
      <c r="I188" s="3">
        <v>10.797000000000001</v>
      </c>
      <c r="J188" s="3">
        <v>10.787000000000001</v>
      </c>
      <c r="K188" s="3">
        <v>10.787000000000001</v>
      </c>
    </row>
    <row r="189" spans="1:11">
      <c r="A189" s="1">
        <v>8</v>
      </c>
      <c r="B189" s="1">
        <v>23</v>
      </c>
      <c r="D189" s="1">
        <v>3</v>
      </c>
      <c r="E189" s="1" t="s">
        <v>9</v>
      </c>
      <c r="F189" s="3">
        <v>428.233</v>
      </c>
      <c r="G189" s="3">
        <v>467</v>
      </c>
      <c r="H189" s="3">
        <v>11.111000000000001</v>
      </c>
      <c r="I189" s="3">
        <v>11.037000000000001</v>
      </c>
      <c r="J189" s="3">
        <v>10.904</v>
      </c>
      <c r="K189" s="3">
        <v>10.904</v>
      </c>
    </row>
    <row r="190" spans="1:11">
      <c r="A190" s="1">
        <v>8</v>
      </c>
      <c r="B190" s="1">
        <v>23</v>
      </c>
      <c r="D190" s="1">
        <v>2</v>
      </c>
      <c r="E190" s="1" t="s">
        <v>9</v>
      </c>
      <c r="F190" s="3">
        <v>632.14800000000002</v>
      </c>
      <c r="G190" s="3">
        <v>695.67700000000002</v>
      </c>
      <c r="H190" s="3">
        <v>11.342000000000001</v>
      </c>
      <c r="I190" s="3">
        <v>11.648999999999999</v>
      </c>
      <c r="J190" s="3">
        <v>11.427</v>
      </c>
      <c r="K190" s="3">
        <v>11.427</v>
      </c>
    </row>
    <row r="191" spans="1:11">
      <c r="A191" s="1">
        <v>8</v>
      </c>
      <c r="B191" s="1">
        <v>23</v>
      </c>
      <c r="D191" s="1">
        <v>1</v>
      </c>
      <c r="E191" s="1" t="s">
        <v>9</v>
      </c>
      <c r="F191" s="3">
        <v>729.67499999999995</v>
      </c>
      <c r="G191" s="3">
        <v>803.93799999999999</v>
      </c>
      <c r="H191" s="3">
        <v>10.605</v>
      </c>
      <c r="I191" s="3">
        <v>9.9309999999999992</v>
      </c>
      <c r="J191" s="3">
        <v>10.32</v>
      </c>
      <c r="K191" s="3">
        <v>10.32</v>
      </c>
    </row>
    <row r="192" spans="1:11">
      <c r="A192" s="1">
        <v>8</v>
      </c>
      <c r="B192" s="1">
        <v>16</v>
      </c>
      <c r="D192" s="1">
        <v>5</v>
      </c>
      <c r="E192" s="1" t="s">
        <v>9</v>
      </c>
      <c r="F192" s="3">
        <v>359.36099999999999</v>
      </c>
      <c r="G192" s="3">
        <v>343.01900000000001</v>
      </c>
      <c r="H192" s="3">
        <v>36.063000000000002</v>
      </c>
      <c r="I192" s="3">
        <v>25.57</v>
      </c>
      <c r="J192" s="3">
        <v>21.256</v>
      </c>
      <c r="K192" s="3">
        <v>21.257000000000001</v>
      </c>
    </row>
    <row r="193" spans="1:11">
      <c r="A193" s="1">
        <v>8</v>
      </c>
      <c r="B193" s="1">
        <v>16</v>
      </c>
      <c r="D193" s="1">
        <v>4</v>
      </c>
      <c r="E193" s="1" t="s">
        <v>9</v>
      </c>
      <c r="F193" s="3">
        <v>264.5</v>
      </c>
      <c r="G193" s="3">
        <v>266.11599999999999</v>
      </c>
      <c r="H193" s="3">
        <v>34.984000000000002</v>
      </c>
      <c r="I193" s="3">
        <v>30.062000000000001</v>
      </c>
      <c r="J193" s="3">
        <v>30.204999999999998</v>
      </c>
      <c r="K193" s="3">
        <v>30.204999999999998</v>
      </c>
    </row>
    <row r="194" spans="1:11">
      <c r="A194" s="1">
        <v>8</v>
      </c>
      <c r="B194" s="1">
        <v>16</v>
      </c>
      <c r="D194" s="1">
        <v>3</v>
      </c>
      <c r="E194" s="1" t="s">
        <v>9</v>
      </c>
      <c r="F194" s="3">
        <v>296.339</v>
      </c>
      <c r="G194" s="3">
        <v>295.83300000000003</v>
      </c>
      <c r="H194" s="3">
        <v>32.548000000000002</v>
      </c>
      <c r="I194" s="3">
        <v>30.707999999999998</v>
      </c>
      <c r="J194" s="3">
        <v>30.300999999999998</v>
      </c>
      <c r="K194" s="3">
        <v>30.300999999999998</v>
      </c>
    </row>
    <row r="195" spans="1:11">
      <c r="A195" s="1">
        <v>8</v>
      </c>
      <c r="B195" s="1">
        <v>16</v>
      </c>
      <c r="D195" s="1">
        <v>2</v>
      </c>
      <c r="E195" s="1" t="s">
        <v>9</v>
      </c>
      <c r="F195" s="3">
        <v>388.79399999999998</v>
      </c>
      <c r="G195" s="3">
        <v>384.75</v>
      </c>
      <c r="H195" s="3">
        <v>27.866</v>
      </c>
      <c r="I195" s="3">
        <v>31.896999999999998</v>
      </c>
      <c r="J195" s="3">
        <v>28.908999999999999</v>
      </c>
      <c r="K195" s="3">
        <v>28.908999999999999</v>
      </c>
    </row>
    <row r="196" spans="1:11">
      <c r="A196" s="1">
        <v>8</v>
      </c>
      <c r="B196" s="1">
        <v>16</v>
      </c>
      <c r="D196" s="1">
        <v>1</v>
      </c>
      <c r="E196" s="1" t="s">
        <v>9</v>
      </c>
      <c r="F196" s="3">
        <v>408.96300000000002</v>
      </c>
      <c r="G196" s="3">
        <v>396.62900000000002</v>
      </c>
      <c r="H196" s="3">
        <v>44.4</v>
      </c>
      <c r="I196" s="3">
        <v>38.161000000000001</v>
      </c>
      <c r="J196" s="3">
        <v>41.726999999999997</v>
      </c>
      <c r="K196" s="3">
        <v>41.726999999999997</v>
      </c>
    </row>
    <row r="197" spans="1:11">
      <c r="A197" s="1">
        <v>8</v>
      </c>
      <c r="B197" s="1">
        <v>9</v>
      </c>
      <c r="D197" s="1">
        <v>5</v>
      </c>
      <c r="E197" s="1" t="s">
        <v>9</v>
      </c>
      <c r="F197" s="3">
        <v>-532.98</v>
      </c>
      <c r="G197" s="3">
        <v>-550.245</v>
      </c>
      <c r="H197" s="3">
        <v>39.466999999999999</v>
      </c>
      <c r="I197" s="3">
        <v>28.951000000000001</v>
      </c>
      <c r="J197" s="3">
        <v>24.434000000000001</v>
      </c>
      <c r="K197" s="3">
        <v>24.434000000000001</v>
      </c>
    </row>
    <row r="198" spans="1:11">
      <c r="A198" s="1">
        <v>8</v>
      </c>
      <c r="B198" s="1">
        <v>9</v>
      </c>
      <c r="D198" s="1">
        <v>4</v>
      </c>
      <c r="E198" s="1" t="s">
        <v>9</v>
      </c>
      <c r="F198" s="3">
        <v>-332.41899999999998</v>
      </c>
      <c r="G198" s="3">
        <v>-349.57</v>
      </c>
      <c r="H198" s="3">
        <v>38.197000000000003</v>
      </c>
      <c r="I198" s="3">
        <v>33.451999999999998</v>
      </c>
      <c r="J198" s="3">
        <v>33.600999999999999</v>
      </c>
      <c r="K198" s="3">
        <v>33.6</v>
      </c>
    </row>
    <row r="199" spans="1:11">
      <c r="A199" s="1">
        <v>8</v>
      </c>
      <c r="B199" s="1">
        <v>9</v>
      </c>
      <c r="D199" s="1">
        <v>3</v>
      </c>
      <c r="E199" s="1" t="s">
        <v>9</v>
      </c>
      <c r="F199" s="3">
        <v>-408.28899999999999</v>
      </c>
      <c r="G199" s="3">
        <v>-430.54</v>
      </c>
      <c r="H199" s="3">
        <v>35.728000000000002</v>
      </c>
      <c r="I199" s="3">
        <v>34.177</v>
      </c>
      <c r="J199" s="3">
        <v>33.642000000000003</v>
      </c>
      <c r="K199" s="3">
        <v>33.643000000000001</v>
      </c>
    </row>
    <row r="200" spans="1:11">
      <c r="A200" s="1">
        <v>8</v>
      </c>
      <c r="B200" s="1">
        <v>9</v>
      </c>
      <c r="D200" s="1">
        <v>2</v>
      </c>
      <c r="E200" s="1" t="s">
        <v>9</v>
      </c>
      <c r="F200" s="3">
        <v>-640.64499999999998</v>
      </c>
      <c r="G200" s="3">
        <v>-676.52300000000002</v>
      </c>
      <c r="H200" s="3">
        <v>32.197000000000003</v>
      </c>
      <c r="I200" s="3">
        <v>35.950000000000003</v>
      </c>
      <c r="J200" s="3">
        <v>33.225000000000001</v>
      </c>
      <c r="K200" s="3">
        <v>33.225000000000001</v>
      </c>
    </row>
    <row r="201" spans="1:11">
      <c r="A201" s="1">
        <v>8</v>
      </c>
      <c r="B201" s="1">
        <v>9</v>
      </c>
      <c r="D201" s="1">
        <v>1</v>
      </c>
      <c r="E201" s="1" t="s">
        <v>9</v>
      </c>
      <c r="F201" s="3">
        <v>-807.99099999999999</v>
      </c>
      <c r="G201" s="3">
        <v>-847.875</v>
      </c>
      <c r="H201" s="3">
        <v>46.348999999999997</v>
      </c>
      <c r="I201" s="3">
        <v>40.389000000000003</v>
      </c>
      <c r="J201" s="3">
        <v>43.801000000000002</v>
      </c>
      <c r="K201" s="3">
        <v>43.802</v>
      </c>
    </row>
    <row r="202" spans="1:11">
      <c r="A202" s="1">
        <v>8</v>
      </c>
      <c r="B202" s="1">
        <v>6</v>
      </c>
      <c r="D202" s="1">
        <v>5</v>
      </c>
      <c r="E202" s="1" t="s">
        <v>9</v>
      </c>
      <c r="F202" s="3">
        <v>-179.36799999999999</v>
      </c>
      <c r="G202" s="3">
        <v>-189.54900000000001</v>
      </c>
      <c r="H202" s="3">
        <v>37.799999999999997</v>
      </c>
      <c r="I202" s="3">
        <v>26.309000000000001</v>
      </c>
      <c r="J202" s="3">
        <v>21.32</v>
      </c>
      <c r="K202" s="3">
        <v>21.321000000000002</v>
      </c>
    </row>
    <row r="203" spans="1:11">
      <c r="A203" s="1">
        <v>8</v>
      </c>
      <c r="B203" s="1">
        <v>6</v>
      </c>
      <c r="D203" s="1">
        <v>4</v>
      </c>
      <c r="E203" s="1" t="s">
        <v>9</v>
      </c>
      <c r="F203" s="3">
        <v>-178.893</v>
      </c>
      <c r="G203" s="3">
        <v>-189.35300000000001</v>
      </c>
      <c r="H203" s="3">
        <v>36.323999999999998</v>
      </c>
      <c r="I203" s="3">
        <v>31.507000000000001</v>
      </c>
      <c r="J203" s="3">
        <v>31.559000000000001</v>
      </c>
      <c r="K203" s="3">
        <v>31.558</v>
      </c>
    </row>
    <row r="204" spans="1:11">
      <c r="A204" s="1">
        <v>8</v>
      </c>
      <c r="B204" s="1">
        <v>6</v>
      </c>
      <c r="D204" s="1">
        <v>3</v>
      </c>
      <c r="E204" s="1" t="s">
        <v>9</v>
      </c>
      <c r="F204" s="3">
        <v>-157.69399999999999</v>
      </c>
      <c r="G204" s="3">
        <v>-169.327</v>
      </c>
      <c r="H204" s="3">
        <v>34.374000000000002</v>
      </c>
      <c r="I204" s="3">
        <v>32.604999999999997</v>
      </c>
      <c r="J204" s="3">
        <v>32.155999999999999</v>
      </c>
      <c r="K204" s="3">
        <v>32.155999999999999</v>
      </c>
    </row>
    <row r="205" spans="1:11">
      <c r="A205" s="1">
        <v>8</v>
      </c>
      <c r="B205" s="1">
        <v>6</v>
      </c>
      <c r="D205" s="1">
        <v>2</v>
      </c>
      <c r="E205" s="1" t="s">
        <v>9</v>
      </c>
      <c r="F205" s="3">
        <v>-131.654</v>
      </c>
      <c r="G205" s="3">
        <v>-141.21199999999999</v>
      </c>
      <c r="H205" s="3">
        <v>30.547999999999998</v>
      </c>
      <c r="I205" s="3">
        <v>34.319000000000003</v>
      </c>
      <c r="J205" s="3">
        <v>31.538</v>
      </c>
      <c r="K205" s="3">
        <v>31.538</v>
      </c>
    </row>
    <row r="206" spans="1:11">
      <c r="A206" s="1">
        <v>8</v>
      </c>
      <c r="B206" s="1">
        <v>6</v>
      </c>
      <c r="D206" s="1">
        <v>1</v>
      </c>
      <c r="E206" s="1" t="s">
        <v>9</v>
      </c>
      <c r="F206" s="3">
        <v>-56.264000000000003</v>
      </c>
      <c r="G206" s="3">
        <v>-58.23</v>
      </c>
      <c r="H206" s="3">
        <v>45.576999999999998</v>
      </c>
      <c r="I206" s="3">
        <v>39.484000000000002</v>
      </c>
      <c r="J206" s="3">
        <v>42.969000000000001</v>
      </c>
      <c r="K206" s="3">
        <v>42.969000000000001</v>
      </c>
    </row>
    <row r="207" spans="1:11">
      <c r="A207" s="1">
        <v>8</v>
      </c>
      <c r="B207" s="1">
        <v>3</v>
      </c>
      <c r="D207" s="1">
        <v>5</v>
      </c>
      <c r="E207" s="1" t="s">
        <v>9</v>
      </c>
      <c r="F207" s="3">
        <v>-276.03500000000003</v>
      </c>
      <c r="G207" s="3">
        <v>-290.64499999999998</v>
      </c>
      <c r="H207" s="3">
        <v>11.993</v>
      </c>
      <c r="I207" s="3">
        <v>10.268000000000001</v>
      </c>
      <c r="J207" s="3">
        <v>9.2449999999999992</v>
      </c>
      <c r="K207" s="3">
        <v>9.2449999999999992</v>
      </c>
    </row>
    <row r="208" spans="1:11">
      <c r="A208" s="1">
        <v>8</v>
      </c>
      <c r="B208" s="1">
        <v>3</v>
      </c>
      <c r="D208" s="1">
        <v>4</v>
      </c>
      <c r="E208" s="1" t="s">
        <v>9</v>
      </c>
      <c r="F208" s="3">
        <v>-235.35</v>
      </c>
      <c r="G208" s="3">
        <v>-257.18599999999998</v>
      </c>
      <c r="H208" s="3">
        <v>11.675000000000001</v>
      </c>
      <c r="I208" s="3">
        <v>11.22</v>
      </c>
      <c r="J208" s="3">
        <v>11.170999999999999</v>
      </c>
      <c r="K208" s="3">
        <v>11.170999999999999</v>
      </c>
    </row>
    <row r="209" spans="1:11">
      <c r="A209" s="1">
        <v>8</v>
      </c>
      <c r="B209" s="1">
        <v>3</v>
      </c>
      <c r="D209" s="1">
        <v>3</v>
      </c>
      <c r="E209" s="1" t="s">
        <v>9</v>
      </c>
      <c r="F209" s="3">
        <v>-266.81</v>
      </c>
      <c r="G209" s="3">
        <v>-293.072</v>
      </c>
      <c r="H209" s="3">
        <v>11.723000000000001</v>
      </c>
      <c r="I209" s="3">
        <v>11.635999999999999</v>
      </c>
      <c r="J209" s="3">
        <v>11.512</v>
      </c>
      <c r="K209" s="3">
        <v>11.512</v>
      </c>
    </row>
    <row r="210" spans="1:11">
      <c r="A210" s="1">
        <v>8</v>
      </c>
      <c r="B210" s="1">
        <v>3</v>
      </c>
      <c r="D210" s="1">
        <v>2</v>
      </c>
      <c r="E210" s="1" t="s">
        <v>9</v>
      </c>
      <c r="F210" s="3">
        <v>-400.47199999999998</v>
      </c>
      <c r="G210" s="3">
        <v>-442.42500000000001</v>
      </c>
      <c r="H210" s="3">
        <v>12.156000000000001</v>
      </c>
      <c r="I210" s="3">
        <v>12.361000000000001</v>
      </c>
      <c r="J210" s="3">
        <v>12.196999999999999</v>
      </c>
      <c r="K210" s="3">
        <v>12.196999999999999</v>
      </c>
    </row>
    <row r="211" spans="1:11">
      <c r="A211" s="1">
        <v>8</v>
      </c>
      <c r="B211" s="1">
        <v>3</v>
      </c>
      <c r="D211" s="1">
        <v>1</v>
      </c>
      <c r="E211" s="1" t="s">
        <v>9</v>
      </c>
      <c r="F211" s="3">
        <v>-469.39600000000002</v>
      </c>
      <c r="G211" s="3">
        <v>-517.08299999999997</v>
      </c>
      <c r="H211" s="3">
        <v>10.91</v>
      </c>
      <c r="I211" s="3">
        <v>10.286</v>
      </c>
      <c r="J211" s="3">
        <v>10.646000000000001</v>
      </c>
      <c r="K211" s="3">
        <v>10.646000000000001</v>
      </c>
    </row>
    <row r="212" spans="1:11">
      <c r="A212" s="1">
        <v>9</v>
      </c>
      <c r="B212" s="1">
        <v>24</v>
      </c>
      <c r="D212" s="1">
        <v>5</v>
      </c>
      <c r="E212" s="1" t="s">
        <v>9</v>
      </c>
      <c r="F212" s="3">
        <v>469.642</v>
      </c>
      <c r="G212" s="3">
        <v>545.27</v>
      </c>
      <c r="H212" s="3">
        <v>19.542000000000002</v>
      </c>
      <c r="I212" s="3">
        <v>10.579000000000001</v>
      </c>
      <c r="J212" s="3">
        <v>13.207000000000001</v>
      </c>
      <c r="K212" s="3">
        <v>13.208</v>
      </c>
    </row>
    <row r="213" spans="1:11">
      <c r="A213" s="1">
        <v>9</v>
      </c>
      <c r="B213" s="1">
        <v>24</v>
      </c>
      <c r="D213" s="1">
        <v>4</v>
      </c>
      <c r="E213" s="1" t="s">
        <v>9</v>
      </c>
      <c r="F213" s="3">
        <v>365.88799999999998</v>
      </c>
      <c r="G213" s="3">
        <v>420.79599999999999</v>
      </c>
      <c r="H213" s="3">
        <v>20.007999999999999</v>
      </c>
      <c r="I213" s="3">
        <v>16.687000000000001</v>
      </c>
      <c r="J213" s="3">
        <v>16.391999999999999</v>
      </c>
      <c r="K213" s="3">
        <v>16.391999999999999</v>
      </c>
    </row>
    <row r="214" spans="1:11">
      <c r="A214" s="1">
        <v>9</v>
      </c>
      <c r="B214" s="1">
        <v>24</v>
      </c>
      <c r="D214" s="1">
        <v>3</v>
      </c>
      <c r="E214" s="1" t="s">
        <v>9</v>
      </c>
      <c r="F214" s="3">
        <v>430.392</v>
      </c>
      <c r="G214" s="3">
        <v>504.709</v>
      </c>
      <c r="H214" s="3">
        <v>20.568999999999999</v>
      </c>
      <c r="I214" s="3">
        <v>17.978000000000002</v>
      </c>
      <c r="J214" s="3">
        <v>17.808</v>
      </c>
      <c r="K214" s="3">
        <v>17.808</v>
      </c>
    </row>
    <row r="215" spans="1:11">
      <c r="A215" s="1">
        <v>9</v>
      </c>
      <c r="B215" s="1">
        <v>24</v>
      </c>
      <c r="D215" s="1">
        <v>2</v>
      </c>
      <c r="E215" s="1" t="s">
        <v>9</v>
      </c>
      <c r="F215" s="3">
        <v>644.875</v>
      </c>
      <c r="G215" s="3">
        <v>779.73900000000003</v>
      </c>
      <c r="H215" s="3">
        <v>27.352</v>
      </c>
      <c r="I215" s="3">
        <v>18.841999999999999</v>
      </c>
      <c r="J215" s="3">
        <v>23.251999999999999</v>
      </c>
      <c r="K215" s="3">
        <v>23.251999999999999</v>
      </c>
    </row>
    <row r="216" spans="1:11">
      <c r="A216" s="1">
        <v>9</v>
      </c>
      <c r="B216" s="1">
        <v>24</v>
      </c>
      <c r="D216" s="1">
        <v>1</v>
      </c>
      <c r="E216" s="1" t="s">
        <v>9</v>
      </c>
      <c r="F216" s="3">
        <v>743.625</v>
      </c>
      <c r="G216" s="3">
        <v>930.31799999999998</v>
      </c>
      <c r="H216" s="3">
        <v>-29.98</v>
      </c>
      <c r="I216" s="3">
        <v>31.042999999999999</v>
      </c>
      <c r="J216" s="3">
        <v>17.001000000000001</v>
      </c>
      <c r="K216" s="3">
        <v>17.001000000000001</v>
      </c>
    </row>
    <row r="217" spans="1:11">
      <c r="A217" s="1">
        <v>9</v>
      </c>
      <c r="B217" s="1">
        <v>17</v>
      </c>
      <c r="D217" s="1">
        <v>5</v>
      </c>
      <c r="E217" s="1" t="s">
        <v>9</v>
      </c>
      <c r="F217" s="3">
        <v>532.50300000000004</v>
      </c>
      <c r="G217" s="3">
        <v>539.19500000000005</v>
      </c>
      <c r="H217" s="3">
        <v>31.164000000000001</v>
      </c>
      <c r="I217" s="3">
        <v>22.895</v>
      </c>
      <c r="J217" s="3">
        <v>25.797000000000001</v>
      </c>
      <c r="K217" s="3">
        <v>25.797000000000001</v>
      </c>
    </row>
    <row r="218" spans="1:11">
      <c r="A218" s="1">
        <v>9</v>
      </c>
      <c r="B218" s="1">
        <v>17</v>
      </c>
      <c r="D218" s="1">
        <v>4</v>
      </c>
      <c r="E218" s="1" t="s">
        <v>9</v>
      </c>
      <c r="F218" s="3">
        <v>356.774</v>
      </c>
      <c r="G218" s="3">
        <v>362.82</v>
      </c>
      <c r="H218" s="3">
        <v>31.068000000000001</v>
      </c>
      <c r="I218" s="3">
        <v>28.661000000000001</v>
      </c>
      <c r="J218" s="3">
        <v>28.402000000000001</v>
      </c>
      <c r="K218" s="3">
        <v>28.402000000000001</v>
      </c>
    </row>
    <row r="219" spans="1:11">
      <c r="A219" s="1">
        <v>9</v>
      </c>
      <c r="B219" s="1">
        <v>17</v>
      </c>
      <c r="D219" s="1">
        <v>3</v>
      </c>
      <c r="E219" s="1" t="s">
        <v>9</v>
      </c>
      <c r="F219" s="3">
        <v>459.43700000000001</v>
      </c>
      <c r="G219" s="3">
        <v>471.25799999999998</v>
      </c>
      <c r="H219" s="3">
        <v>32.427</v>
      </c>
      <c r="I219" s="3">
        <v>30.056000000000001</v>
      </c>
      <c r="J219" s="3">
        <v>30.206</v>
      </c>
      <c r="K219" s="3">
        <v>30.206</v>
      </c>
    </row>
    <row r="220" spans="1:11">
      <c r="A220" s="1">
        <v>9</v>
      </c>
      <c r="B220" s="1">
        <v>17</v>
      </c>
      <c r="D220" s="1">
        <v>2</v>
      </c>
      <c r="E220" s="1" t="s">
        <v>9</v>
      </c>
      <c r="F220" s="3">
        <v>759.15700000000004</v>
      </c>
      <c r="G220" s="3">
        <v>791.76400000000001</v>
      </c>
      <c r="H220" s="3">
        <v>38.933999999999997</v>
      </c>
      <c r="I220" s="3">
        <v>32.167999999999999</v>
      </c>
      <c r="J220" s="3">
        <v>35.545000000000002</v>
      </c>
      <c r="K220" s="3">
        <v>35.545000000000002</v>
      </c>
    </row>
    <row r="221" spans="1:11">
      <c r="A221" s="1">
        <v>9</v>
      </c>
      <c r="B221" s="1">
        <v>17</v>
      </c>
      <c r="D221" s="1">
        <v>1</v>
      </c>
      <c r="E221" s="1" t="s">
        <v>9</v>
      </c>
      <c r="F221" s="3">
        <v>961.13900000000001</v>
      </c>
      <c r="G221" s="3">
        <v>1022.327</v>
      </c>
      <c r="H221" s="3">
        <v>-35.585000000000001</v>
      </c>
      <c r="I221" s="3">
        <v>38.146999999999998</v>
      </c>
      <c r="J221" s="3">
        <v>25.972999999999999</v>
      </c>
      <c r="K221" s="3">
        <v>25.972999999999999</v>
      </c>
    </row>
    <row r="222" spans="1:11">
      <c r="A222" s="1">
        <v>9</v>
      </c>
      <c r="B222" s="1">
        <v>10</v>
      </c>
      <c r="D222" s="1">
        <v>5</v>
      </c>
      <c r="E222" s="1" t="s">
        <v>9</v>
      </c>
      <c r="F222" s="3">
        <v>-428.67599999999999</v>
      </c>
      <c r="G222" s="3">
        <v>-474.13900000000001</v>
      </c>
      <c r="H222" s="3">
        <v>11.218999999999999</v>
      </c>
      <c r="I222" s="3">
        <v>10.125999999999999</v>
      </c>
      <c r="J222" s="3">
        <v>10.568</v>
      </c>
      <c r="K222" s="3">
        <v>10.568</v>
      </c>
    </row>
    <row r="223" spans="1:11">
      <c r="A223" s="1">
        <v>9</v>
      </c>
      <c r="B223" s="1">
        <v>10</v>
      </c>
      <c r="D223" s="1">
        <v>4</v>
      </c>
      <c r="E223" s="1" t="s">
        <v>9</v>
      </c>
      <c r="F223" s="3">
        <v>-306.67899999999997</v>
      </c>
      <c r="G223" s="3">
        <v>-343.67899999999997</v>
      </c>
      <c r="H223" s="3">
        <v>11.032</v>
      </c>
      <c r="I223" s="3">
        <v>10.795</v>
      </c>
      <c r="J223" s="3">
        <v>10.779</v>
      </c>
      <c r="K223" s="3">
        <v>10.779</v>
      </c>
    </row>
    <row r="224" spans="1:11">
      <c r="A224" s="1">
        <v>9</v>
      </c>
      <c r="B224" s="1">
        <v>10</v>
      </c>
      <c r="D224" s="1">
        <v>3</v>
      </c>
      <c r="E224" s="1" t="s">
        <v>9</v>
      </c>
      <c r="F224" s="3">
        <v>-391.64800000000002</v>
      </c>
      <c r="G224" s="3">
        <v>-440.798</v>
      </c>
      <c r="H224" s="3">
        <v>11.395</v>
      </c>
      <c r="I224" s="3">
        <v>11.044</v>
      </c>
      <c r="J224" s="3">
        <v>11.129</v>
      </c>
      <c r="K224" s="3">
        <v>11.129</v>
      </c>
    </row>
    <row r="225" spans="1:11">
      <c r="A225" s="1">
        <v>9</v>
      </c>
      <c r="B225" s="1">
        <v>10</v>
      </c>
      <c r="D225" s="1">
        <v>2</v>
      </c>
      <c r="E225" s="1" t="s">
        <v>9</v>
      </c>
      <c r="F225" s="3">
        <v>-666.53700000000003</v>
      </c>
      <c r="G225" s="3">
        <v>-757.71100000000001</v>
      </c>
      <c r="H225" s="3">
        <v>12.25</v>
      </c>
      <c r="I225" s="3">
        <v>11.644</v>
      </c>
      <c r="J225" s="3">
        <v>11.885</v>
      </c>
      <c r="K225" s="3">
        <v>11.885</v>
      </c>
    </row>
    <row r="226" spans="1:11">
      <c r="A226" s="1">
        <v>9</v>
      </c>
      <c r="B226" s="1">
        <v>10</v>
      </c>
      <c r="D226" s="1">
        <v>1</v>
      </c>
      <c r="E226" s="1" t="s">
        <v>9</v>
      </c>
      <c r="F226" s="3">
        <v>-826.745</v>
      </c>
      <c r="G226" s="3">
        <v>-953.63800000000003</v>
      </c>
      <c r="H226" s="3">
        <v>-9.39</v>
      </c>
      <c r="I226" s="3">
        <v>9.8770000000000007</v>
      </c>
      <c r="J226" s="3">
        <v>8.5679999999999996</v>
      </c>
      <c r="K226" s="3">
        <v>8.5679999999999996</v>
      </c>
    </row>
    <row r="227" spans="1:11">
      <c r="A227" s="1">
        <v>10</v>
      </c>
      <c r="B227" s="1">
        <v>25</v>
      </c>
      <c r="D227" s="1">
        <v>5</v>
      </c>
      <c r="E227" s="1" t="s">
        <v>9</v>
      </c>
      <c r="F227" s="3">
        <v>227.62</v>
      </c>
      <c r="G227" s="3">
        <v>240.41399999999999</v>
      </c>
      <c r="H227" s="3">
        <v>2.3140000000000001</v>
      </c>
      <c r="I227" s="3">
        <v>1.7789999999999999</v>
      </c>
      <c r="J227" s="3">
        <v>1.925</v>
      </c>
      <c r="K227" s="3">
        <v>1.925</v>
      </c>
    </row>
    <row r="228" spans="1:11">
      <c r="A228" s="1">
        <v>10</v>
      </c>
      <c r="B228" s="1">
        <v>25</v>
      </c>
      <c r="D228" s="1">
        <v>4</v>
      </c>
      <c r="E228" s="1" t="s">
        <v>9</v>
      </c>
      <c r="F228" s="3">
        <v>159.27600000000001</v>
      </c>
      <c r="G228" s="3">
        <v>168.68100000000001</v>
      </c>
      <c r="H228" s="3">
        <v>2.0990000000000002</v>
      </c>
      <c r="I228" s="3">
        <v>1.964</v>
      </c>
      <c r="J228" s="3">
        <v>1.913</v>
      </c>
      <c r="K228" s="3">
        <v>1.913</v>
      </c>
    </row>
    <row r="229" spans="1:11">
      <c r="A229" s="1">
        <v>10</v>
      </c>
      <c r="B229" s="1">
        <v>25</v>
      </c>
      <c r="D229" s="1">
        <v>3</v>
      </c>
      <c r="E229" s="1" t="s">
        <v>9</v>
      </c>
      <c r="F229" s="3">
        <v>226.761</v>
      </c>
      <c r="G229" s="3">
        <v>242.93</v>
      </c>
      <c r="H229" s="3">
        <v>2.2669999999999999</v>
      </c>
      <c r="I229" s="3">
        <v>2.169</v>
      </c>
      <c r="J229" s="3">
        <v>2.1269999999999998</v>
      </c>
      <c r="K229" s="3">
        <v>2.1269999999999998</v>
      </c>
    </row>
    <row r="230" spans="1:11">
      <c r="A230" s="1">
        <v>10</v>
      </c>
      <c r="B230" s="1">
        <v>25</v>
      </c>
      <c r="D230" s="1">
        <v>2</v>
      </c>
      <c r="E230" s="1" t="s">
        <v>9</v>
      </c>
      <c r="F230" s="3">
        <v>440.27600000000001</v>
      </c>
      <c r="G230" s="3">
        <v>488.49400000000003</v>
      </c>
      <c r="H230" s="3">
        <v>2.266</v>
      </c>
      <c r="I230" s="3">
        <v>2.0699999999999998</v>
      </c>
      <c r="J230" s="3">
        <v>2.36</v>
      </c>
      <c r="K230" s="3">
        <v>2.36</v>
      </c>
    </row>
    <row r="231" spans="1:11">
      <c r="A231" s="1">
        <v>10</v>
      </c>
      <c r="B231" s="1">
        <v>25</v>
      </c>
      <c r="D231" s="1">
        <v>1</v>
      </c>
      <c r="E231" s="1" t="s">
        <v>9</v>
      </c>
      <c r="F231" s="3">
        <v>600.43499999999995</v>
      </c>
      <c r="G231" s="3">
        <v>701.09699999999998</v>
      </c>
      <c r="H231" s="3">
        <v>4.8380000000000001</v>
      </c>
      <c r="I231" s="3">
        <v>4.7949999999999999</v>
      </c>
      <c r="J231" s="3">
        <v>4.1630000000000003</v>
      </c>
      <c r="K231" s="3">
        <v>4.1630000000000003</v>
      </c>
    </row>
    <row r="232" spans="1:11">
      <c r="A232" s="1">
        <v>10</v>
      </c>
      <c r="B232" s="1">
        <v>18</v>
      </c>
      <c r="D232" s="1">
        <v>5</v>
      </c>
      <c r="E232" s="1" t="s">
        <v>9</v>
      </c>
      <c r="F232" s="3">
        <v>-13.545</v>
      </c>
      <c r="G232" s="3">
        <v>-14.638</v>
      </c>
      <c r="H232" s="3">
        <v>4.53</v>
      </c>
      <c r="I232" s="3">
        <v>4.1100000000000003</v>
      </c>
      <c r="J232" s="3">
        <v>4.2939999999999996</v>
      </c>
      <c r="K232" s="3">
        <v>4.2939999999999996</v>
      </c>
    </row>
    <row r="233" spans="1:11">
      <c r="A233" s="1">
        <v>10</v>
      </c>
      <c r="B233" s="1">
        <v>18</v>
      </c>
      <c r="D233" s="1">
        <v>4</v>
      </c>
      <c r="E233" s="1" t="s">
        <v>9</v>
      </c>
      <c r="F233" s="3">
        <v>-9.8810000000000002</v>
      </c>
      <c r="G233" s="3">
        <v>-10.648999999999999</v>
      </c>
      <c r="H233" s="3">
        <v>3.823</v>
      </c>
      <c r="I233" s="3">
        <v>3.72</v>
      </c>
      <c r="J233" s="3">
        <v>3.6640000000000001</v>
      </c>
      <c r="K233" s="3">
        <v>3.6629999999999998</v>
      </c>
    </row>
    <row r="234" spans="1:11">
      <c r="A234" s="1">
        <v>10</v>
      </c>
      <c r="B234" s="1">
        <v>18</v>
      </c>
      <c r="D234" s="1">
        <v>3</v>
      </c>
      <c r="E234" s="1" t="s">
        <v>9</v>
      </c>
      <c r="F234" s="3">
        <v>-15.253</v>
      </c>
      <c r="G234" s="3">
        <v>-16.64</v>
      </c>
      <c r="H234" s="3">
        <v>4.0490000000000004</v>
      </c>
      <c r="I234" s="3">
        <v>3.9689999999999999</v>
      </c>
      <c r="J234" s="3">
        <v>3.9569999999999999</v>
      </c>
      <c r="K234" s="3">
        <v>3.9569999999999999</v>
      </c>
    </row>
    <row r="235" spans="1:11">
      <c r="A235" s="1">
        <v>10</v>
      </c>
      <c r="B235" s="1">
        <v>18</v>
      </c>
      <c r="D235" s="1">
        <v>2</v>
      </c>
      <c r="E235" s="1" t="s">
        <v>9</v>
      </c>
      <c r="F235" s="3">
        <v>-33.628</v>
      </c>
      <c r="G235" s="3">
        <v>-37.814</v>
      </c>
      <c r="H235" s="3">
        <v>4.2869999999999999</v>
      </c>
      <c r="I235" s="3">
        <v>4.12</v>
      </c>
      <c r="J235" s="3">
        <v>4.3579999999999997</v>
      </c>
      <c r="K235" s="3">
        <v>4.3579999999999997</v>
      </c>
    </row>
    <row r="236" spans="1:11">
      <c r="A236" s="1">
        <v>10</v>
      </c>
      <c r="B236" s="1">
        <v>18</v>
      </c>
      <c r="D236" s="1">
        <v>1</v>
      </c>
      <c r="E236" s="1" t="s">
        <v>9</v>
      </c>
      <c r="F236" s="3">
        <v>-47.914000000000001</v>
      </c>
      <c r="G236" s="3">
        <v>-56.628</v>
      </c>
      <c r="H236" s="3">
        <v>6.0010000000000003</v>
      </c>
      <c r="I236" s="3">
        <v>5.9630000000000001</v>
      </c>
      <c r="J236" s="3">
        <v>5.39</v>
      </c>
      <c r="K236" s="3">
        <v>5.39</v>
      </c>
    </row>
    <row r="237" spans="1:11">
      <c r="A237" s="1">
        <v>10</v>
      </c>
      <c r="B237" s="1">
        <v>11</v>
      </c>
      <c r="D237" s="1">
        <v>5</v>
      </c>
      <c r="E237" s="1" t="s">
        <v>9</v>
      </c>
      <c r="F237" s="3">
        <v>-201.03200000000001</v>
      </c>
      <c r="G237" s="3">
        <v>-212.68899999999999</v>
      </c>
      <c r="H237" s="3">
        <v>2.3959999999999999</v>
      </c>
      <c r="I237" s="3">
        <v>1.8660000000000001</v>
      </c>
      <c r="J237" s="3">
        <v>2.0150000000000001</v>
      </c>
      <c r="K237" s="3">
        <v>2.0150000000000001</v>
      </c>
    </row>
    <row r="238" spans="1:11">
      <c r="A238" s="1">
        <v>10</v>
      </c>
      <c r="B238" s="1">
        <v>11</v>
      </c>
      <c r="D238" s="1">
        <v>4</v>
      </c>
      <c r="E238" s="1" t="s">
        <v>9</v>
      </c>
      <c r="F238" s="3">
        <v>-141.55500000000001</v>
      </c>
      <c r="G238" s="3">
        <v>-150.05600000000001</v>
      </c>
      <c r="H238" s="3">
        <v>2.169</v>
      </c>
      <c r="I238" s="3">
        <v>2.036</v>
      </c>
      <c r="J238" s="3">
        <v>1.986</v>
      </c>
      <c r="K238" s="3">
        <v>1.986</v>
      </c>
    </row>
    <row r="239" spans="1:11">
      <c r="A239" s="1">
        <v>10</v>
      </c>
      <c r="B239" s="1">
        <v>11</v>
      </c>
      <c r="D239" s="1">
        <v>3</v>
      </c>
      <c r="E239" s="1" t="s">
        <v>9</v>
      </c>
      <c r="F239" s="3">
        <v>-202.197</v>
      </c>
      <c r="G239" s="3">
        <v>-216.917</v>
      </c>
      <c r="H239" s="3">
        <v>2.3420000000000001</v>
      </c>
      <c r="I239" s="3">
        <v>2.2450000000000001</v>
      </c>
      <c r="J239" s="3">
        <v>2.2040000000000002</v>
      </c>
      <c r="K239" s="3">
        <v>2.2040000000000002</v>
      </c>
    </row>
    <row r="240" spans="1:11">
      <c r="A240" s="1">
        <v>10</v>
      </c>
      <c r="B240" s="1">
        <v>11</v>
      </c>
      <c r="D240" s="1">
        <v>2</v>
      </c>
      <c r="E240" s="1" t="s">
        <v>9</v>
      </c>
      <c r="F240" s="3">
        <v>-395.70699999999999</v>
      </c>
      <c r="G240" s="3">
        <v>-439.56599999999997</v>
      </c>
      <c r="H240" s="3">
        <v>2.3530000000000002</v>
      </c>
      <c r="I240" s="3">
        <v>2.1589999999999998</v>
      </c>
      <c r="J240" s="3">
        <v>2.4470000000000001</v>
      </c>
      <c r="K240" s="3">
        <v>2.4470000000000001</v>
      </c>
    </row>
    <row r="241" spans="1:11">
      <c r="A241" s="1">
        <v>10</v>
      </c>
      <c r="B241" s="1">
        <v>11</v>
      </c>
      <c r="D241" s="1">
        <v>1</v>
      </c>
      <c r="E241" s="1" t="s">
        <v>9</v>
      </c>
      <c r="F241" s="3">
        <v>-540.13499999999999</v>
      </c>
      <c r="G241" s="3">
        <v>-631.49800000000005</v>
      </c>
      <c r="H241" s="3">
        <v>4.8899999999999997</v>
      </c>
      <c r="I241" s="3">
        <v>4.8470000000000004</v>
      </c>
      <c r="J241" s="3">
        <v>4.2169999999999996</v>
      </c>
      <c r="K241" s="3">
        <v>4.2169999999999996</v>
      </c>
    </row>
    <row r="242" spans="1:11">
      <c r="A242" s="1">
        <v>11</v>
      </c>
      <c r="B242" s="1">
        <v>26</v>
      </c>
      <c r="D242" s="1">
        <v>5</v>
      </c>
      <c r="E242" s="1" t="s">
        <v>9</v>
      </c>
      <c r="F242" s="3">
        <v>241.83500000000001</v>
      </c>
      <c r="G242" s="3">
        <v>266.38200000000001</v>
      </c>
      <c r="H242" s="3">
        <v>2.1619999999999999</v>
      </c>
      <c r="I242" s="3">
        <v>1.7949999999999999</v>
      </c>
      <c r="J242" s="3">
        <v>1.8580000000000001</v>
      </c>
      <c r="K242" s="3">
        <v>1.8580000000000001</v>
      </c>
    </row>
    <row r="243" spans="1:11">
      <c r="A243" s="1">
        <v>11</v>
      </c>
      <c r="B243" s="1">
        <v>26</v>
      </c>
      <c r="D243" s="1">
        <v>4</v>
      </c>
      <c r="E243" s="1" t="s">
        <v>9</v>
      </c>
      <c r="F243" s="3">
        <v>172.40600000000001</v>
      </c>
      <c r="G243" s="3">
        <v>187.952</v>
      </c>
      <c r="H243" s="3">
        <v>2.08</v>
      </c>
      <c r="I243" s="3">
        <v>1.9550000000000001</v>
      </c>
      <c r="J243" s="3">
        <v>1.9219999999999999</v>
      </c>
      <c r="K243" s="3">
        <v>1.9219999999999999</v>
      </c>
    </row>
    <row r="244" spans="1:11">
      <c r="A244" s="1">
        <v>11</v>
      </c>
      <c r="B244" s="1">
        <v>26</v>
      </c>
      <c r="D244" s="1">
        <v>3</v>
      </c>
      <c r="E244" s="1" t="s">
        <v>9</v>
      </c>
      <c r="F244" s="3">
        <v>267.072</v>
      </c>
      <c r="G244" s="3">
        <v>298.48899999999998</v>
      </c>
      <c r="H244" s="3">
        <v>2.2519999999999998</v>
      </c>
      <c r="I244" s="3">
        <v>2.165</v>
      </c>
      <c r="J244" s="3">
        <v>2.133</v>
      </c>
      <c r="K244" s="3">
        <v>2.133</v>
      </c>
    </row>
    <row r="245" spans="1:11">
      <c r="A245" s="1">
        <v>11</v>
      </c>
      <c r="B245" s="1">
        <v>26</v>
      </c>
      <c r="D245" s="1">
        <v>2</v>
      </c>
      <c r="E245" s="1" t="s">
        <v>9</v>
      </c>
      <c r="F245" s="3">
        <v>576.05200000000002</v>
      </c>
      <c r="G245" s="3">
        <v>700.85699999999997</v>
      </c>
      <c r="H245" s="3">
        <v>1.998</v>
      </c>
      <c r="I245" s="3">
        <v>2.1320000000000001</v>
      </c>
      <c r="J245" s="3">
        <v>2.2240000000000002</v>
      </c>
      <c r="K245" s="3">
        <v>2.2240000000000002</v>
      </c>
    </row>
    <row r="246" spans="1:11">
      <c r="A246" s="1">
        <v>11</v>
      </c>
      <c r="B246" s="1">
        <v>26</v>
      </c>
      <c r="D246" s="1">
        <v>1</v>
      </c>
      <c r="E246" s="1" t="s">
        <v>9</v>
      </c>
      <c r="F246" s="3">
        <v>777.24300000000005</v>
      </c>
      <c r="G246" s="3">
        <v>1074.1120000000001</v>
      </c>
      <c r="H246" s="3">
        <v>5.1310000000000002</v>
      </c>
      <c r="I246" s="3">
        <v>4.6859999999999999</v>
      </c>
      <c r="J246" s="3">
        <v>4.4420000000000002</v>
      </c>
      <c r="K246" s="3">
        <v>4.4420000000000002</v>
      </c>
    </row>
    <row r="247" spans="1:11">
      <c r="A247" s="1">
        <v>11</v>
      </c>
      <c r="B247" s="1">
        <v>19</v>
      </c>
      <c r="D247" s="1">
        <v>5</v>
      </c>
      <c r="E247" s="1" t="s">
        <v>9</v>
      </c>
      <c r="F247" s="3">
        <v>-14.708</v>
      </c>
      <c r="G247" s="3">
        <v>-16.824999999999999</v>
      </c>
      <c r="H247" s="3">
        <v>4.3470000000000004</v>
      </c>
      <c r="I247" s="3">
        <v>4.133</v>
      </c>
      <c r="J247" s="3">
        <v>4.22</v>
      </c>
      <c r="K247" s="3">
        <v>4.22</v>
      </c>
    </row>
    <row r="248" spans="1:11">
      <c r="A248" s="1">
        <v>11</v>
      </c>
      <c r="B248" s="1">
        <v>19</v>
      </c>
      <c r="D248" s="1">
        <v>4</v>
      </c>
      <c r="E248" s="1" t="s">
        <v>9</v>
      </c>
      <c r="F248" s="3">
        <v>-10.907</v>
      </c>
      <c r="G248" s="3">
        <v>-12.138</v>
      </c>
      <c r="H248" s="3">
        <v>3.819</v>
      </c>
      <c r="I248" s="3">
        <v>3.71</v>
      </c>
      <c r="J248" s="3">
        <v>3.6760000000000002</v>
      </c>
      <c r="K248" s="3">
        <v>3.6760000000000002</v>
      </c>
    </row>
    <row r="249" spans="1:11">
      <c r="A249" s="1">
        <v>11</v>
      </c>
      <c r="B249" s="1">
        <v>19</v>
      </c>
      <c r="D249" s="1">
        <v>3</v>
      </c>
      <c r="E249" s="1" t="s">
        <v>9</v>
      </c>
      <c r="F249" s="3">
        <v>-18.858000000000001</v>
      </c>
      <c r="G249" s="3">
        <v>-21.561</v>
      </c>
      <c r="H249" s="3">
        <v>4.0229999999999997</v>
      </c>
      <c r="I249" s="3">
        <v>3.97</v>
      </c>
      <c r="J249" s="3">
        <v>3.9510000000000001</v>
      </c>
      <c r="K249" s="3">
        <v>3.9510000000000001</v>
      </c>
    </row>
    <row r="250" spans="1:11">
      <c r="A250" s="1">
        <v>11</v>
      </c>
      <c r="B250" s="1">
        <v>19</v>
      </c>
      <c r="D250" s="1">
        <v>2</v>
      </c>
      <c r="E250" s="1" t="s">
        <v>9</v>
      </c>
      <c r="F250" s="3">
        <v>-45.613999999999997</v>
      </c>
      <c r="G250" s="3">
        <v>-56.485999999999997</v>
      </c>
      <c r="H250" s="3">
        <v>4.0640000000000001</v>
      </c>
      <c r="I250" s="3">
        <v>4.1710000000000003</v>
      </c>
      <c r="J250" s="3">
        <v>4.2439999999999998</v>
      </c>
      <c r="K250" s="3">
        <v>4.2439999999999998</v>
      </c>
    </row>
    <row r="251" spans="1:11">
      <c r="A251" s="1">
        <v>11</v>
      </c>
      <c r="B251" s="1">
        <v>19</v>
      </c>
      <c r="D251" s="1">
        <v>1</v>
      </c>
      <c r="E251" s="1" t="s">
        <v>9</v>
      </c>
      <c r="F251" s="3">
        <v>-62.283999999999999</v>
      </c>
      <c r="G251" s="3">
        <v>-87.787000000000006</v>
      </c>
      <c r="H251" s="3">
        <v>6.2679999999999998</v>
      </c>
      <c r="I251" s="3">
        <v>5.8639999999999999</v>
      </c>
      <c r="J251" s="3">
        <v>5.6420000000000003</v>
      </c>
      <c r="K251" s="3">
        <v>5.6420000000000003</v>
      </c>
    </row>
    <row r="252" spans="1:11">
      <c r="A252" s="1">
        <v>11</v>
      </c>
      <c r="B252" s="1">
        <v>12</v>
      </c>
      <c r="D252" s="1">
        <v>5</v>
      </c>
      <c r="E252" s="1" t="s">
        <v>9</v>
      </c>
      <c r="F252" s="3">
        <v>-213.89</v>
      </c>
      <c r="G252" s="3">
        <v>-236.28</v>
      </c>
      <c r="H252" s="3">
        <v>2.242</v>
      </c>
      <c r="I252" s="3">
        <v>1.8819999999999999</v>
      </c>
      <c r="J252" s="3">
        <v>1.9470000000000001</v>
      </c>
      <c r="K252" s="3">
        <v>1.9470000000000001</v>
      </c>
    </row>
    <row r="253" spans="1:11">
      <c r="A253" s="1">
        <v>11</v>
      </c>
      <c r="B253" s="1">
        <v>12</v>
      </c>
      <c r="D253" s="1">
        <v>4</v>
      </c>
      <c r="E253" s="1" t="s">
        <v>9</v>
      </c>
      <c r="F253" s="3">
        <v>-153.34399999999999</v>
      </c>
      <c r="G253" s="3">
        <v>-167.33199999999999</v>
      </c>
      <c r="H253" s="3">
        <v>2.1509999999999998</v>
      </c>
      <c r="I253" s="3">
        <v>2.0270000000000001</v>
      </c>
      <c r="J253" s="3">
        <v>1.994</v>
      </c>
      <c r="K253" s="3">
        <v>1.994</v>
      </c>
    </row>
    <row r="254" spans="1:11">
      <c r="A254" s="1">
        <v>11</v>
      </c>
      <c r="B254" s="1">
        <v>12</v>
      </c>
      <c r="D254" s="1">
        <v>3</v>
      </c>
      <c r="E254" s="1" t="s">
        <v>9</v>
      </c>
      <c r="F254" s="3">
        <v>-239.149</v>
      </c>
      <c r="G254" s="3">
        <v>-267.767</v>
      </c>
      <c r="H254" s="3">
        <v>2.327</v>
      </c>
      <c r="I254" s="3">
        <v>2.2410000000000001</v>
      </c>
      <c r="J254" s="3">
        <v>2.21</v>
      </c>
      <c r="K254" s="3">
        <v>2.21</v>
      </c>
    </row>
    <row r="255" spans="1:11">
      <c r="A255" s="1">
        <v>11</v>
      </c>
      <c r="B255" s="1">
        <v>12</v>
      </c>
      <c r="D255" s="1">
        <v>2</v>
      </c>
      <c r="E255" s="1" t="s">
        <v>9</v>
      </c>
      <c r="F255" s="3">
        <v>-519.58900000000006</v>
      </c>
      <c r="G255" s="3">
        <v>-633.17899999999997</v>
      </c>
      <c r="H255" s="3">
        <v>2.0880000000000001</v>
      </c>
      <c r="I255" s="3">
        <v>2.2210000000000001</v>
      </c>
      <c r="J255" s="3">
        <v>2.3119999999999998</v>
      </c>
      <c r="K255" s="3">
        <v>2.3119999999999998</v>
      </c>
    </row>
    <row r="256" spans="1:11">
      <c r="A256" s="1">
        <v>11</v>
      </c>
      <c r="B256" s="1">
        <v>12</v>
      </c>
      <c r="D256" s="1">
        <v>1</v>
      </c>
      <c r="E256" s="1" t="s">
        <v>9</v>
      </c>
      <c r="F256" s="3">
        <v>-698.83399999999995</v>
      </c>
      <c r="G256" s="3">
        <v>-967.904</v>
      </c>
      <c r="H256" s="3">
        <v>5.1820000000000004</v>
      </c>
      <c r="I256" s="3">
        <v>4.7380000000000004</v>
      </c>
      <c r="J256" s="3">
        <v>4.4950000000000001</v>
      </c>
      <c r="K256" s="3">
        <v>4.4950000000000001</v>
      </c>
    </row>
    <row r="257" spans="1:11">
      <c r="A257" s="1">
        <v>12</v>
      </c>
      <c r="B257" s="1">
        <v>27</v>
      </c>
      <c r="D257" s="1">
        <v>5</v>
      </c>
      <c r="E257" s="1" t="s">
        <v>9</v>
      </c>
      <c r="F257" s="3">
        <v>713.40599999999995</v>
      </c>
      <c r="G257" s="3">
        <v>899.07600000000002</v>
      </c>
      <c r="H257" s="3">
        <v>-23.212</v>
      </c>
      <c r="I257" s="3">
        <v>17.242999999999999</v>
      </c>
      <c r="J257" s="3">
        <v>17.321000000000002</v>
      </c>
      <c r="K257" s="3">
        <v>17.321999999999999</v>
      </c>
    </row>
    <row r="258" spans="1:11">
      <c r="A258" s="1">
        <v>12</v>
      </c>
      <c r="B258" s="1">
        <v>27</v>
      </c>
      <c r="D258" s="1">
        <v>4</v>
      </c>
      <c r="E258" s="1" t="s">
        <v>9</v>
      </c>
      <c r="F258" s="3">
        <v>793.35500000000002</v>
      </c>
      <c r="G258" s="3">
        <v>916.94399999999996</v>
      </c>
      <c r="H258" s="3">
        <v>29.274000000000001</v>
      </c>
      <c r="I258" s="3">
        <v>27.991</v>
      </c>
      <c r="J258" s="3">
        <v>27.747</v>
      </c>
      <c r="K258" s="3">
        <v>27.745999999999999</v>
      </c>
    </row>
    <row r="259" spans="1:11">
      <c r="A259" s="1">
        <v>12</v>
      </c>
      <c r="B259" s="1">
        <v>27</v>
      </c>
      <c r="D259" s="1">
        <v>3</v>
      </c>
      <c r="E259" s="1" t="s">
        <v>9</v>
      </c>
      <c r="F259" s="3">
        <v>1281.1969999999999</v>
      </c>
      <c r="G259" s="3">
        <v>1562.164</v>
      </c>
      <c r="H259" s="3">
        <v>31.776</v>
      </c>
      <c r="I259" s="3">
        <v>30.675999999999998</v>
      </c>
      <c r="J259" s="3">
        <v>30.329000000000001</v>
      </c>
      <c r="K259" s="3">
        <v>30.329000000000001</v>
      </c>
    </row>
    <row r="260" spans="1:11">
      <c r="A260" s="1">
        <v>12</v>
      </c>
      <c r="B260" s="1">
        <v>27</v>
      </c>
      <c r="D260" s="1">
        <v>2</v>
      </c>
      <c r="E260" s="1" t="s">
        <v>9</v>
      </c>
      <c r="F260" s="3">
        <v>1959.693</v>
      </c>
      <c r="G260" s="3">
        <v>3012.36</v>
      </c>
      <c r="H260" s="3">
        <v>30.317</v>
      </c>
      <c r="I260" s="3">
        <v>33.011000000000003</v>
      </c>
      <c r="J260" s="3">
        <v>32.892000000000003</v>
      </c>
      <c r="K260" s="3">
        <v>32.892000000000003</v>
      </c>
    </row>
    <row r="261" spans="1:11">
      <c r="A261" s="1">
        <v>12</v>
      </c>
      <c r="B261" s="1">
        <v>27</v>
      </c>
      <c r="D261" s="1">
        <v>1</v>
      </c>
      <c r="E261" s="1" t="s">
        <v>9</v>
      </c>
      <c r="F261" s="3">
        <v>948.56500000000005</v>
      </c>
      <c r="G261" s="3">
        <v>2318.299</v>
      </c>
      <c r="H261" s="3">
        <v>65.010999999999996</v>
      </c>
      <c r="I261" s="3">
        <v>57.807000000000002</v>
      </c>
      <c r="J261" s="3">
        <v>57.058999999999997</v>
      </c>
      <c r="K261" s="3">
        <v>57.058999999999997</v>
      </c>
    </row>
    <row r="262" spans="1:11">
      <c r="A262" s="1">
        <v>12</v>
      </c>
      <c r="B262" s="1">
        <v>20</v>
      </c>
      <c r="D262" s="1">
        <v>5</v>
      </c>
      <c r="E262" s="1" t="s">
        <v>9</v>
      </c>
      <c r="F262" s="3">
        <v>-423.37900000000002</v>
      </c>
      <c r="G262" s="3">
        <v>-499.41</v>
      </c>
      <c r="H262" s="3">
        <v>43.951999999999998</v>
      </c>
      <c r="I262" s="3">
        <v>40.274000000000001</v>
      </c>
      <c r="J262" s="3">
        <v>40.643999999999998</v>
      </c>
      <c r="K262" s="3">
        <v>40.645000000000003</v>
      </c>
    </row>
    <row r="263" spans="1:11">
      <c r="A263" s="1">
        <v>12</v>
      </c>
      <c r="B263" s="1">
        <v>20</v>
      </c>
      <c r="D263" s="1">
        <v>4</v>
      </c>
      <c r="E263" s="1" t="s">
        <v>9</v>
      </c>
      <c r="F263" s="3">
        <v>-496.12599999999998</v>
      </c>
      <c r="G263" s="3">
        <v>-520.67499999999995</v>
      </c>
      <c r="H263" s="3">
        <v>52.295999999999999</v>
      </c>
      <c r="I263" s="3">
        <v>51.308999999999997</v>
      </c>
      <c r="J263" s="3">
        <v>51.098999999999997</v>
      </c>
      <c r="K263" s="3">
        <v>51.098999999999997</v>
      </c>
    </row>
    <row r="264" spans="1:11">
      <c r="A264" s="1">
        <v>12</v>
      </c>
      <c r="B264" s="1">
        <v>20</v>
      </c>
      <c r="D264" s="1">
        <v>3</v>
      </c>
      <c r="E264" s="1" t="s">
        <v>9</v>
      </c>
      <c r="F264" s="3">
        <v>-843.23</v>
      </c>
      <c r="G264" s="3">
        <v>-947.14300000000003</v>
      </c>
      <c r="H264" s="3">
        <v>55.982999999999997</v>
      </c>
      <c r="I264" s="3">
        <v>55.28</v>
      </c>
      <c r="J264" s="3">
        <v>54.941000000000003</v>
      </c>
      <c r="K264" s="3">
        <v>54.941000000000003</v>
      </c>
    </row>
    <row r="265" spans="1:11">
      <c r="A265" s="1">
        <v>12</v>
      </c>
      <c r="B265" s="1">
        <v>20</v>
      </c>
      <c r="D265" s="1">
        <v>2</v>
      </c>
      <c r="E265" s="1" t="s">
        <v>9</v>
      </c>
      <c r="F265" s="3">
        <v>-994.01700000000005</v>
      </c>
      <c r="G265" s="3">
        <v>-1363.326</v>
      </c>
      <c r="H265" s="3">
        <v>59.67</v>
      </c>
      <c r="I265" s="3">
        <v>61.411000000000001</v>
      </c>
      <c r="J265" s="3">
        <v>61.197000000000003</v>
      </c>
      <c r="K265" s="3">
        <v>61.197000000000003</v>
      </c>
    </row>
    <row r="266" spans="1:11">
      <c r="A266" s="1">
        <v>12</v>
      </c>
      <c r="B266" s="1">
        <v>20</v>
      </c>
      <c r="D266" s="1">
        <v>1</v>
      </c>
      <c r="E266" s="1" t="s">
        <v>9</v>
      </c>
      <c r="F266" s="3">
        <v>191.446</v>
      </c>
      <c r="G266" s="3">
        <v>283.702</v>
      </c>
      <c r="H266" s="3">
        <v>80.852000000000004</v>
      </c>
      <c r="I266" s="3">
        <v>74.382000000000005</v>
      </c>
      <c r="J266" s="3">
        <v>73.686000000000007</v>
      </c>
      <c r="K266" s="3">
        <v>73.686999999999998</v>
      </c>
    </row>
    <row r="267" spans="1:11">
      <c r="A267" s="1">
        <v>12</v>
      </c>
      <c r="B267" s="1">
        <v>13</v>
      </c>
      <c r="D267" s="1">
        <v>5</v>
      </c>
      <c r="E267" s="1" t="s">
        <v>9</v>
      </c>
      <c r="F267" s="3">
        <v>-500.82100000000003</v>
      </c>
      <c r="G267" s="3">
        <v>-647.202</v>
      </c>
      <c r="H267" s="3">
        <v>-23.212</v>
      </c>
      <c r="I267" s="3">
        <v>17.242999999999999</v>
      </c>
      <c r="J267" s="3">
        <v>17.321000000000002</v>
      </c>
      <c r="K267" s="3">
        <v>17.321999999999999</v>
      </c>
    </row>
    <row r="268" spans="1:11">
      <c r="A268" s="1">
        <v>12</v>
      </c>
      <c r="B268" s="1">
        <v>13</v>
      </c>
      <c r="D268" s="1">
        <v>4</v>
      </c>
      <c r="E268" s="1" t="s">
        <v>9</v>
      </c>
      <c r="F268" s="3">
        <v>-451.51900000000001</v>
      </c>
      <c r="G268" s="3">
        <v>-569.30999999999995</v>
      </c>
      <c r="H268" s="3">
        <v>29.274000000000001</v>
      </c>
      <c r="I268" s="3">
        <v>27.991</v>
      </c>
      <c r="J268" s="3">
        <v>27.747</v>
      </c>
      <c r="K268" s="3">
        <v>27.745999999999999</v>
      </c>
    </row>
    <row r="269" spans="1:11">
      <c r="A269" s="1">
        <v>12</v>
      </c>
      <c r="B269" s="1">
        <v>13</v>
      </c>
      <c r="D269" s="1">
        <v>3</v>
      </c>
      <c r="E269" s="1" t="s">
        <v>9</v>
      </c>
      <c r="F269" s="3">
        <v>-677.53899999999999</v>
      </c>
      <c r="G269" s="3">
        <v>-900.99199999999996</v>
      </c>
      <c r="H269" s="3">
        <v>31.776</v>
      </c>
      <c r="I269" s="3">
        <v>30.675999999999998</v>
      </c>
      <c r="J269" s="3">
        <v>30.329000000000001</v>
      </c>
      <c r="K269" s="3">
        <v>30.329000000000001</v>
      </c>
    </row>
    <row r="270" spans="1:11">
      <c r="A270" s="1">
        <v>12</v>
      </c>
      <c r="B270" s="1">
        <v>13</v>
      </c>
      <c r="D270" s="1">
        <v>2</v>
      </c>
      <c r="E270" s="1" t="s">
        <v>9</v>
      </c>
      <c r="F270" s="3">
        <v>-1486.787</v>
      </c>
      <c r="G270" s="3">
        <v>-2416.5329999999999</v>
      </c>
      <c r="H270" s="3">
        <v>30.317</v>
      </c>
      <c r="I270" s="3">
        <v>33.011000000000003</v>
      </c>
      <c r="J270" s="3">
        <v>32.892000000000003</v>
      </c>
      <c r="K270" s="3">
        <v>32.892000000000003</v>
      </c>
    </row>
    <row r="271" spans="1:11">
      <c r="A271" s="1">
        <v>12</v>
      </c>
      <c r="B271" s="1">
        <v>13</v>
      </c>
      <c r="D271" s="1">
        <v>1</v>
      </c>
      <c r="E271" s="1" t="s">
        <v>9</v>
      </c>
      <c r="F271" s="3">
        <v>-1800.894</v>
      </c>
      <c r="G271" s="3">
        <v>-3916.2139999999999</v>
      </c>
      <c r="H271" s="3">
        <v>65.010999999999996</v>
      </c>
      <c r="I271" s="3">
        <v>57.807000000000002</v>
      </c>
      <c r="J271" s="3">
        <v>57.058999999999997</v>
      </c>
      <c r="K271" s="3">
        <v>57.058999999999997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C2" sqref="C2"/>
    </sheetView>
  </sheetViews>
  <sheetFormatPr defaultRowHeight="15"/>
  <sheetData>
    <row r="1" spans="1:20">
      <c r="L1" s="5" t="s">
        <v>14</v>
      </c>
      <c r="M1" s="6" t="s">
        <v>16</v>
      </c>
      <c r="P1" t="s">
        <v>12</v>
      </c>
      <c r="Q1" s="4">
        <f>Q2-1</f>
        <v>136</v>
      </c>
      <c r="S1" s="4" t="s">
        <v>23</v>
      </c>
      <c r="T1" s="4">
        <f>SEARCH(M1,"ABCDEFGHIJKLMNOPQRSTUVWXYZ",1)</f>
        <v>8</v>
      </c>
    </row>
    <row r="2" spans="1:20">
      <c r="A2" t="s">
        <v>10</v>
      </c>
      <c r="C2" s="6">
        <v>2</v>
      </c>
      <c r="F2" t="s">
        <v>11</v>
      </c>
      <c r="H2" s="6">
        <v>5</v>
      </c>
      <c r="L2" s="5" t="s">
        <v>15</v>
      </c>
      <c r="M2" s="6" t="s">
        <v>17</v>
      </c>
      <c r="P2" t="s">
        <v>13</v>
      </c>
      <c r="Q2" s="4">
        <f>MATCH(H2+1,Rigidezze!A:A,0)</f>
        <v>137</v>
      </c>
      <c r="S2" s="4" t="s">
        <v>24</v>
      </c>
      <c r="T2" s="4">
        <f>SEARCH(M2,"ABCDEFGHIJKLMNOPQRSTUVWXYZ",1)</f>
        <v>9</v>
      </c>
    </row>
    <row r="4" spans="1:20">
      <c r="A4" s="4" t="s">
        <v>18</v>
      </c>
      <c r="B4" s="4" t="s">
        <v>19</v>
      </c>
      <c r="C4" s="4" t="s">
        <v>20</v>
      </c>
      <c r="E4" s="4" t="s">
        <v>21</v>
      </c>
      <c r="F4" s="4" t="s">
        <v>22</v>
      </c>
    </row>
    <row r="5" spans="1:20">
      <c r="A5" s="4">
        <v>1</v>
      </c>
      <c r="B5" s="7">
        <f ca="1">IF(A5="","",INDEX(Rigidezze!A:Z,E5,$T$1))</f>
        <v>17.853000000000002</v>
      </c>
      <c r="C5" s="7">
        <f ca="1">IF(A5="","",INDEX(Rigidezze!A:Z,F5,$T$2))</f>
        <v>12.285</v>
      </c>
      <c r="E5" s="4">
        <f ca="1">IF(A5="","",MATCH(A5,INDIRECT("Rigidezze!B1:B"&amp;TRIM($Q$1)),0)+MAX(Rigidezze!D:D)-$C$2)</f>
        <v>125</v>
      </c>
      <c r="F5" s="4">
        <f ca="1">IF(A5="","",MATCH(A5,INDIRECT("Rigidezze!B"&amp;TRIM($Q$2)&amp;":B10000"),0)+$Q$1+MAX(Rigidezze!D:D)-$C$2)</f>
        <v>160</v>
      </c>
    </row>
    <row r="6" spans="1:20">
      <c r="A6" s="4">
        <f>IF(A5="","",IF(A5=MAX(Rigidezze!B:B),"",A5+1))</f>
        <v>2</v>
      </c>
      <c r="B6" s="7">
        <f ca="1">IF(A6="","",INDEX(Rigidezze!A:Z,E6,$T$1))</f>
        <v>35.337000000000003</v>
      </c>
      <c r="C6" s="7">
        <f ca="1">IF(A6="","",INDEX(Rigidezze!A:Z,F6,$T$2))</f>
        <v>12.351000000000001</v>
      </c>
      <c r="E6" s="4">
        <f ca="1">IF(A6="","",MATCH(A6,INDIRECT("Rigidezze!B1:B"&amp;TRIM($Q$1)),0)+MAX(Rigidezze!D:D)-$C$2)</f>
        <v>130</v>
      </c>
      <c r="F6" s="4">
        <f ca="1">IF(A6="","",MATCH(A6,INDIRECT("Rigidezze!B"&amp;TRIM($Q$2)&amp;":B10000"),0)+$Q$1+MAX(Rigidezze!D:D)-$C$2)</f>
        <v>185</v>
      </c>
    </row>
    <row r="7" spans="1:20">
      <c r="A7" s="4">
        <f>IF(A6="","",IF(A6=MAX(Rigidezze!B:B),"",A6+1))</f>
        <v>3</v>
      </c>
      <c r="B7" s="7">
        <f ca="1">IF(A7="","",INDEX(Rigidezze!A:Z,E7,$T$1))</f>
        <v>19.245999999999999</v>
      </c>
      <c r="C7" s="7">
        <f ca="1">IF(A7="","",INDEX(Rigidezze!A:Z,F7,$T$2))</f>
        <v>12.361000000000001</v>
      </c>
      <c r="E7" s="4">
        <f ca="1">IF(A7="","",MATCH(A7,INDIRECT("Rigidezze!B1:B"&amp;TRIM($Q$1)),0)+MAX(Rigidezze!D:D)-$C$2)</f>
        <v>135</v>
      </c>
      <c r="F7" s="4">
        <f ca="1">IF(A7="","",MATCH(A7,INDIRECT("Rigidezze!B"&amp;TRIM($Q$2)&amp;":B10000"),0)+$Q$1+MAX(Rigidezze!D:D)-$C$2)</f>
        <v>210</v>
      </c>
    </row>
    <row r="8" spans="1:20">
      <c r="A8" s="4">
        <f>IF(A7="","",IF(A7=MAX(Rigidezze!B:B),"",A7+1))</f>
        <v>4</v>
      </c>
      <c r="B8" s="7">
        <f ca="1">IF(A8="","",INDEX(Rigidezze!A:Z,E8,$T$1))</f>
        <v>1.7809999999999999</v>
      </c>
      <c r="C8" s="7">
        <f ca="1">IF(A8="","",INDEX(Rigidezze!A:Z,F8,$T$2))</f>
        <v>33.215000000000003</v>
      </c>
      <c r="E8" s="4">
        <f ca="1">IF(A8="","",MATCH(A8,INDIRECT("Rigidezze!B1:B"&amp;TRIM($Q$1)),0)+MAX(Rigidezze!D:D)-$C$2)</f>
        <v>110</v>
      </c>
      <c r="F8" s="4">
        <f ca="1">IF(A8="","",MATCH(A8,INDIRECT("Rigidezze!B"&amp;TRIM($Q$2)&amp;":B10000"),0)+$Q$1+MAX(Rigidezze!D:D)-$C$2)</f>
        <v>155</v>
      </c>
    </row>
    <row r="9" spans="1:20">
      <c r="A9" s="4">
        <f>IF(A8="","",IF(A8=MAX(Rigidezze!B:B),"",A8+1))</f>
        <v>5</v>
      </c>
      <c r="B9" s="7">
        <f ca="1">IF(A9="","",INDEX(Rigidezze!A:Z,E9,$T$1))</f>
        <v>4.0540000000000003</v>
      </c>
      <c r="C9" s="7">
        <f ca="1">IF(A9="","",INDEX(Rigidezze!A:Z,F9,$T$2))</f>
        <v>34.119999999999997</v>
      </c>
      <c r="E9" s="4">
        <f ca="1">IF(A9="","",MATCH(A9,INDIRECT("Rigidezze!B1:B"&amp;TRIM($Q$1)),0)+MAX(Rigidezze!D:D)-$C$2)</f>
        <v>115</v>
      </c>
      <c r="F9" s="4">
        <f ca="1">IF(A9="","",MATCH(A9,INDIRECT("Rigidezze!B"&amp;TRIM($Q$2)&amp;":B10000"),0)+$Q$1+MAX(Rigidezze!D:D)-$C$2)</f>
        <v>180</v>
      </c>
    </row>
    <row r="10" spans="1:20">
      <c r="A10" s="4">
        <f>IF(A9="","",IF(A9=MAX(Rigidezze!B:B),"",A9+1))</f>
        <v>6</v>
      </c>
      <c r="B10" s="7">
        <f ca="1">IF(A10="","",INDEX(Rigidezze!A:Z,E10,$T$1))</f>
        <v>2.1989999999999998</v>
      </c>
      <c r="C10" s="7">
        <f ca="1">IF(A10="","",INDEX(Rigidezze!A:Z,F10,$T$2))</f>
        <v>34.319000000000003</v>
      </c>
      <c r="E10" s="4">
        <f ca="1">IF(A10="","",MATCH(A10,INDIRECT("Rigidezze!B1:B"&amp;TRIM($Q$1)),0)+MAX(Rigidezze!D:D)-$C$2)</f>
        <v>120</v>
      </c>
      <c r="F10" s="4">
        <f ca="1">IF(A10="","",MATCH(A10,INDIRECT("Rigidezze!B"&amp;TRIM($Q$2)&amp;":B10000"),0)+$Q$1+MAX(Rigidezze!D:D)-$C$2)</f>
        <v>205</v>
      </c>
    </row>
    <row r="11" spans="1:20">
      <c r="A11" s="4">
        <f>IF(A10="","",IF(A10=MAX(Rigidezze!B:B),"",A10+1))</f>
        <v>7</v>
      </c>
      <c r="B11" s="7">
        <f ca="1">IF(A11="","",INDEX(Rigidezze!A:Z,E11,$T$1))</f>
        <v>1.7849999999999999</v>
      </c>
      <c r="C11" s="7">
        <f ca="1">IF(A11="","",INDEX(Rigidezze!A:Z,F11,$T$2))</f>
        <v>20.748999999999999</v>
      </c>
      <c r="E11" s="4">
        <f ca="1">IF(A11="","",MATCH(A11,INDIRECT("Rigidezze!B1:B"&amp;TRIM($Q$1)),0)+MAX(Rigidezze!D:D)-$C$2)</f>
        <v>75</v>
      </c>
      <c r="F11" s="4">
        <f ca="1">IF(A11="","",MATCH(A11,INDIRECT("Rigidezze!B"&amp;TRIM($Q$2)&amp;":B10000"),0)+$Q$1+MAX(Rigidezze!D:D)-$C$2)</f>
        <v>150</v>
      </c>
    </row>
    <row r="12" spans="1:20">
      <c r="A12" s="4">
        <f>IF(A11="","",IF(A11=MAX(Rigidezze!B:B),"",A11+1))</f>
        <v>8</v>
      </c>
      <c r="B12" s="7">
        <f ca="1">IF(A12="","",INDEX(Rigidezze!A:Z,E12,$T$1))</f>
        <v>3.6589999999999998</v>
      </c>
      <c r="C12" s="7">
        <f ca="1">IF(A12="","",INDEX(Rigidezze!A:Z,F12,$T$2))</f>
        <v>35.753999999999998</v>
      </c>
      <c r="E12" s="4">
        <f ca="1">IF(A12="","",MATCH(A12,INDIRECT("Rigidezze!B1:B"&amp;TRIM($Q$1)),0)+MAX(Rigidezze!D:D)-$C$2)</f>
        <v>80</v>
      </c>
      <c r="F12" s="4">
        <f ca="1">IF(A12="","",MATCH(A12,INDIRECT("Rigidezze!B"&amp;TRIM($Q$2)&amp;":B10000"),0)+$Q$1+MAX(Rigidezze!D:D)-$C$2)</f>
        <v>175</v>
      </c>
    </row>
    <row r="13" spans="1:20">
      <c r="A13" s="4">
        <f>IF(A12="","",IF(A12=MAX(Rigidezze!B:B),"",A12+1))</f>
        <v>9</v>
      </c>
      <c r="B13" s="7">
        <f ca="1">IF(A13="","",INDEX(Rigidezze!A:Z,E13,$T$1))</f>
        <v>13.725</v>
      </c>
      <c r="C13" s="7">
        <f ca="1">IF(A13="","",INDEX(Rigidezze!A:Z,F13,$T$2))</f>
        <v>35.950000000000003</v>
      </c>
      <c r="E13" s="4">
        <f ca="1">IF(A13="","",MATCH(A13,INDIRECT("Rigidezze!B1:B"&amp;TRIM($Q$1)),0)+MAX(Rigidezze!D:D)-$C$2)</f>
        <v>85</v>
      </c>
      <c r="F13" s="4">
        <f ca="1">IF(A13="","",MATCH(A13,INDIRECT("Rigidezze!B"&amp;TRIM($Q$2)&amp;":B10000"),0)+$Q$1+MAX(Rigidezze!D:D)-$C$2)</f>
        <v>200</v>
      </c>
    </row>
    <row r="14" spans="1:20">
      <c r="A14" s="4">
        <f>IF(A13="","",IF(A13=MAX(Rigidezze!B:B),"",A13+1))</f>
        <v>10</v>
      </c>
      <c r="B14" s="7">
        <f ca="1">IF(A14="","",INDEX(Rigidezze!A:Z,E14,$T$1))</f>
        <v>36.677999999999997</v>
      </c>
      <c r="C14" s="7">
        <f ca="1">IF(A14="","",INDEX(Rigidezze!A:Z,F14,$T$2))</f>
        <v>11.644</v>
      </c>
      <c r="E14" s="4">
        <f ca="1">IF(A14="","",MATCH(A14,INDIRECT("Rigidezze!B1:B"&amp;TRIM($Q$1)),0)+MAX(Rigidezze!D:D)-$C$2)</f>
        <v>90</v>
      </c>
      <c r="F14" s="4">
        <f ca="1">IF(A14="","",MATCH(A14,INDIRECT("Rigidezze!B"&amp;TRIM($Q$2)&amp;":B10000"),0)+$Q$1+MAX(Rigidezze!D:D)-$C$2)</f>
        <v>225</v>
      </c>
    </row>
    <row r="15" spans="1:20">
      <c r="A15" s="4">
        <f>IF(A14="","",IF(A14=MAX(Rigidezze!B:B),"",A14+1))</f>
        <v>11</v>
      </c>
      <c r="B15" s="7">
        <f ca="1">IF(A15="","",INDEX(Rigidezze!A:Z,E15,$T$1))</f>
        <v>36.776000000000003</v>
      </c>
      <c r="C15" s="7">
        <f ca="1">IF(A15="","",INDEX(Rigidezze!A:Z,F15,$T$2))</f>
        <v>2.1589999999999998</v>
      </c>
      <c r="E15" s="4">
        <f ca="1">IF(A15="","",MATCH(A15,INDIRECT("Rigidezze!B1:B"&amp;TRIM($Q$1)),0)+MAX(Rigidezze!D:D)-$C$2)</f>
        <v>95</v>
      </c>
      <c r="F15" s="4">
        <f ca="1">IF(A15="","",MATCH(A15,INDIRECT("Rigidezze!B"&amp;TRIM($Q$2)&amp;":B10000"),0)+$Q$1+MAX(Rigidezze!D:D)-$C$2)</f>
        <v>240</v>
      </c>
    </row>
    <row r="16" spans="1:20">
      <c r="A16" s="4">
        <f>IF(A15="","",IF(A15=MAX(Rigidezze!B:B),"",A15+1))</f>
        <v>12</v>
      </c>
      <c r="B16" s="7">
        <f ca="1">IF(A16="","",INDEX(Rigidezze!A:Z,E16,$T$1))</f>
        <v>33.56</v>
      </c>
      <c r="C16" s="7">
        <f ca="1">IF(A16="","",INDEX(Rigidezze!A:Z,F16,$T$2))</f>
        <v>2.2210000000000001</v>
      </c>
      <c r="E16" s="4">
        <f ca="1">IF(A16="","",MATCH(A16,INDIRECT("Rigidezze!B1:B"&amp;TRIM($Q$1)),0)+MAX(Rigidezze!D:D)-$C$2)</f>
        <v>100</v>
      </c>
      <c r="F16" s="4">
        <f ca="1">IF(A16="","",MATCH(A16,INDIRECT("Rigidezze!B"&amp;TRIM($Q$2)&amp;":B10000"),0)+$Q$1+MAX(Rigidezze!D:D)-$C$2)</f>
        <v>255</v>
      </c>
    </row>
    <row r="17" spans="1:6">
      <c r="A17" s="4">
        <f>IF(A16="","",IF(A16=MAX(Rigidezze!B:B),"",A16+1))</f>
        <v>13</v>
      </c>
      <c r="B17" s="7">
        <f ca="1">IF(A17="","",INDEX(Rigidezze!A:Z,E17,$T$1))</f>
        <v>13.939</v>
      </c>
      <c r="C17" s="7">
        <f ca="1">IF(A17="","",INDEX(Rigidezze!A:Z,F17,$T$2))</f>
        <v>33.011000000000003</v>
      </c>
      <c r="E17" s="4">
        <f ca="1">IF(A17="","",MATCH(A17,INDIRECT("Rigidezze!B1:B"&amp;TRIM($Q$1)),0)+MAX(Rigidezze!D:D)-$C$2)</f>
        <v>105</v>
      </c>
      <c r="F17" s="4">
        <f ca="1">IF(A17="","",MATCH(A17,INDIRECT("Rigidezze!B"&amp;TRIM($Q$2)&amp;":B10000"),0)+$Q$1+MAX(Rigidezze!D:D)-$C$2)</f>
        <v>270</v>
      </c>
    </row>
    <row r="18" spans="1:6">
      <c r="A18" s="4">
        <f>IF(A17="","",IF(A17=MAX(Rigidezze!B:B),"",A17+1))</f>
        <v>14</v>
      </c>
      <c r="B18" s="7">
        <f ca="1">IF(A18="","",INDEX(Rigidezze!A:Z,E18,$T$1))</f>
        <v>1.762</v>
      </c>
      <c r="C18" s="7">
        <f ca="1">IF(A18="","",INDEX(Rigidezze!A:Z,F18,$T$2))</f>
        <v>17.088999999999999</v>
      </c>
      <c r="E18" s="4">
        <f ca="1">IF(A18="","",MATCH(A18,INDIRECT("Rigidezze!B1:B"&amp;TRIM($Q$1)),0)+MAX(Rigidezze!D:D)-$C$2)</f>
        <v>40</v>
      </c>
      <c r="F18" s="4">
        <f ca="1">IF(A18="","",MATCH(A18,INDIRECT("Rigidezze!B"&amp;TRIM($Q$2)&amp;":B10000"),0)+$Q$1+MAX(Rigidezze!D:D)-$C$2)</f>
        <v>145</v>
      </c>
    </row>
    <row r="19" spans="1:6">
      <c r="A19" s="4">
        <f>IF(A18="","",IF(A18=MAX(Rigidezze!B:B),"",A18+1))</f>
        <v>15</v>
      </c>
      <c r="B19" s="7">
        <f ca="1">IF(A19="","",INDEX(Rigidezze!A:Z,E19,$T$1))</f>
        <v>3.9609999999999999</v>
      </c>
      <c r="C19" s="7">
        <f ca="1">IF(A19="","",INDEX(Rigidezze!A:Z,F19,$T$2))</f>
        <v>31.68</v>
      </c>
      <c r="E19" s="4">
        <f ca="1">IF(A19="","",MATCH(A19,INDIRECT("Rigidezze!B1:B"&amp;TRIM($Q$1)),0)+MAX(Rigidezze!D:D)-$C$2)</f>
        <v>45</v>
      </c>
      <c r="F19" s="4">
        <f ca="1">IF(A19="","",MATCH(A19,INDIRECT("Rigidezze!B"&amp;TRIM($Q$2)&amp;":B10000"),0)+$Q$1+MAX(Rigidezze!D:D)-$C$2)</f>
        <v>170</v>
      </c>
    </row>
    <row r="20" spans="1:6">
      <c r="A20" s="4">
        <f>IF(A19="","",IF(A19=MAX(Rigidezze!B:B),"",A19+1))</f>
        <v>16</v>
      </c>
      <c r="B20" s="7">
        <f ca="1">IF(A20="","",INDEX(Rigidezze!A:Z,E20,$T$1))</f>
        <v>4.3630000000000004</v>
      </c>
      <c r="C20" s="7">
        <f ca="1">IF(A20="","",INDEX(Rigidezze!A:Z,F20,$T$2))</f>
        <v>31.896999999999998</v>
      </c>
      <c r="E20" s="4">
        <f ca="1">IF(A20="","",MATCH(A20,INDIRECT("Rigidezze!B1:B"&amp;TRIM($Q$1)),0)+MAX(Rigidezze!D:D)-$C$2)</f>
        <v>50</v>
      </c>
      <c r="F20" s="4">
        <f ca="1">IF(A20="","",MATCH(A20,INDIRECT("Rigidezze!B"&amp;TRIM($Q$2)&amp;":B10000"),0)+$Q$1+MAX(Rigidezze!D:D)-$C$2)</f>
        <v>195</v>
      </c>
    </row>
    <row r="21" spans="1:6">
      <c r="A21" s="4">
        <f>IF(A20="","",IF(A20=MAX(Rigidezze!B:B),"",A20+1))</f>
        <v>17</v>
      </c>
      <c r="B21" s="7">
        <f ca="1">IF(A21="","",INDEX(Rigidezze!A:Z,E21,$T$1))</f>
        <v>13.584</v>
      </c>
      <c r="C21" s="7">
        <f ca="1">IF(A21="","",INDEX(Rigidezze!A:Z,F21,$T$2))</f>
        <v>32.167999999999999</v>
      </c>
      <c r="E21" s="4">
        <f ca="1">IF(A21="","",MATCH(A21,INDIRECT("Rigidezze!B1:B"&amp;TRIM($Q$1)),0)+MAX(Rigidezze!D:D)-$C$2)</f>
        <v>55</v>
      </c>
      <c r="F21" s="4">
        <f ca="1">IF(A21="","",MATCH(A21,INDIRECT("Rigidezze!B"&amp;TRIM($Q$2)&amp;":B10000"),0)+$Q$1+MAX(Rigidezze!D:D)-$C$2)</f>
        <v>220</v>
      </c>
    </row>
    <row r="22" spans="1:6">
      <c r="A22" s="4">
        <f>IF(A21="","",IF(A21=MAX(Rigidezze!B:B),"",A21+1))</f>
        <v>18</v>
      </c>
      <c r="B22" s="7">
        <f ca="1">IF(A22="","",INDEX(Rigidezze!A:Z,E22,$T$1))</f>
        <v>33.399000000000001</v>
      </c>
      <c r="C22" s="7">
        <f ca="1">IF(A22="","",INDEX(Rigidezze!A:Z,F22,$T$2))</f>
        <v>4.12</v>
      </c>
      <c r="E22" s="4">
        <f ca="1">IF(A22="","",MATCH(A22,INDIRECT("Rigidezze!B1:B"&amp;TRIM($Q$1)),0)+MAX(Rigidezze!D:D)-$C$2)</f>
        <v>60</v>
      </c>
      <c r="F22" s="4">
        <f ca="1">IF(A22="","",MATCH(A22,INDIRECT("Rigidezze!B"&amp;TRIM($Q$2)&amp;":B10000"),0)+$Q$1+MAX(Rigidezze!D:D)-$C$2)</f>
        <v>235</v>
      </c>
    </row>
    <row r="23" spans="1:6">
      <c r="A23" s="4">
        <f>IF(A22="","",IF(A22=MAX(Rigidezze!B:B),"",A22+1))</f>
        <v>19</v>
      </c>
      <c r="B23" s="7">
        <f ca="1">IF(A23="","",INDEX(Rigidezze!A:Z,E23,$T$1))</f>
        <v>33.423999999999999</v>
      </c>
      <c r="C23" s="7">
        <f ca="1">IF(A23="","",INDEX(Rigidezze!A:Z,F23,$T$2))</f>
        <v>4.1710000000000003</v>
      </c>
      <c r="E23" s="4">
        <f ca="1">IF(A23="","",MATCH(A23,INDIRECT("Rigidezze!B1:B"&amp;TRIM($Q$1)),0)+MAX(Rigidezze!D:D)-$C$2)</f>
        <v>65</v>
      </c>
      <c r="F23" s="4">
        <f ca="1">IF(A23="","",MATCH(A23,INDIRECT("Rigidezze!B"&amp;TRIM($Q$2)&amp;":B10000"),0)+$Q$1+MAX(Rigidezze!D:D)-$C$2)</f>
        <v>250</v>
      </c>
    </row>
    <row r="24" spans="1:6">
      <c r="A24" s="4">
        <f>IF(A23="","",IF(A23=MAX(Rigidezze!B:B),"",A23+1))</f>
        <v>20</v>
      </c>
      <c r="B24" s="7">
        <f ca="1">IF(A24="","",INDEX(Rigidezze!A:Z,E24,$T$1))</f>
        <v>13.929</v>
      </c>
      <c r="C24" s="7">
        <f ca="1">IF(A24="","",INDEX(Rigidezze!A:Z,F24,$T$2))</f>
        <v>61.411000000000001</v>
      </c>
      <c r="E24" s="4">
        <f ca="1">IF(A24="","",MATCH(A24,INDIRECT("Rigidezze!B1:B"&amp;TRIM($Q$1)),0)+MAX(Rigidezze!D:D)-$C$2)</f>
        <v>70</v>
      </c>
      <c r="F24" s="4">
        <f ca="1">IF(A24="","",MATCH(A24,INDIRECT("Rigidezze!B"&amp;TRIM($Q$2)&amp;":B10000"),0)+$Q$1+MAX(Rigidezze!D:D)-$C$2)</f>
        <v>265</v>
      </c>
    </row>
    <row r="25" spans="1:6">
      <c r="A25" s="4">
        <f>IF(A24="","",IF(A24=MAX(Rigidezze!B:B),"",A24+1))</f>
        <v>21</v>
      </c>
      <c r="B25" s="7">
        <f ca="1">IF(A25="","",INDEX(Rigidezze!A:Z,E25,$T$1))</f>
        <v>17.684000000000001</v>
      </c>
      <c r="C25" s="7">
        <f ca="1">IF(A25="","",INDEX(Rigidezze!A:Z,F25,$T$2))</f>
        <v>11.763999999999999</v>
      </c>
      <c r="E25" s="4">
        <f ca="1">IF(A25="","",MATCH(A25,INDIRECT("Rigidezze!B1:B"&amp;TRIM($Q$1)),0)+MAX(Rigidezze!D:D)-$C$2)</f>
        <v>5</v>
      </c>
      <c r="F25" s="4">
        <f ca="1">IF(A25="","",MATCH(A25,INDIRECT("Rigidezze!B"&amp;TRIM($Q$2)&amp;":B10000"),0)+$Q$1+MAX(Rigidezze!D:D)-$C$2)</f>
        <v>140</v>
      </c>
    </row>
    <row r="26" spans="1:6">
      <c r="A26" s="4">
        <f>IF(A25="","",IF(A25=MAX(Rigidezze!B:B),"",A25+1))</f>
        <v>22</v>
      </c>
      <c r="B26" s="7">
        <f ca="1">IF(A26="","",INDEX(Rigidezze!A:Z,E26,$T$1))</f>
        <v>35.122</v>
      </c>
      <c r="C26" s="7">
        <f ca="1">IF(A26="","",INDEX(Rigidezze!A:Z,F26,$T$2))</f>
        <v>11.635</v>
      </c>
      <c r="E26" s="4">
        <f ca="1">IF(A26="","",MATCH(A26,INDIRECT("Rigidezze!B1:B"&amp;TRIM($Q$1)),0)+MAX(Rigidezze!D:D)-$C$2)</f>
        <v>10</v>
      </c>
      <c r="F26" s="4">
        <f ca="1">IF(A26="","",MATCH(A26,INDIRECT("Rigidezze!B"&amp;TRIM($Q$2)&amp;":B10000"),0)+$Q$1+MAX(Rigidezze!D:D)-$C$2)</f>
        <v>165</v>
      </c>
    </row>
    <row r="27" spans="1:6">
      <c r="A27" s="4">
        <f>IF(A26="","",IF(A26=MAX(Rigidezze!B:B),"",A26+1))</f>
        <v>23</v>
      </c>
      <c r="B27" s="7">
        <f ca="1">IF(A27="","",INDEX(Rigidezze!A:Z,E27,$T$1))</f>
        <v>33.834000000000003</v>
      </c>
      <c r="C27" s="7">
        <f ca="1">IF(A27="","",INDEX(Rigidezze!A:Z,F27,$T$2))</f>
        <v>11.648999999999999</v>
      </c>
      <c r="E27" s="4">
        <f ca="1">IF(A27="","",MATCH(A27,INDIRECT("Rigidezze!B1:B"&amp;TRIM($Q$1)),0)+MAX(Rigidezze!D:D)-$C$2)</f>
        <v>15</v>
      </c>
      <c r="F27" s="4">
        <f ca="1">IF(A27="","",MATCH(A27,INDIRECT("Rigidezze!B"&amp;TRIM($Q$2)&amp;":B10000"),0)+$Q$1+MAX(Rigidezze!D:D)-$C$2)</f>
        <v>190</v>
      </c>
    </row>
    <row r="28" spans="1:6">
      <c r="A28" s="4">
        <f>IF(A27="","",IF(A27=MAX(Rigidezze!B:B),"",A27+1))</f>
        <v>24</v>
      </c>
      <c r="B28" s="7">
        <f ca="1">IF(A28="","",INDEX(Rigidezze!A:Z,E28,$T$1))</f>
        <v>17.555</v>
      </c>
      <c r="C28" s="7">
        <f ca="1">IF(A28="","",INDEX(Rigidezze!A:Z,F28,$T$2))</f>
        <v>18.841999999999999</v>
      </c>
      <c r="E28" s="4">
        <f ca="1">IF(A28="","",MATCH(A28,INDIRECT("Rigidezze!B1:B"&amp;TRIM($Q$1)),0)+MAX(Rigidezze!D:D)-$C$2)</f>
        <v>20</v>
      </c>
      <c r="F28" s="4">
        <f ca="1">IF(A28="","",MATCH(A28,INDIRECT("Rigidezze!B"&amp;TRIM($Q$2)&amp;":B10000"),0)+$Q$1+MAX(Rigidezze!D:D)-$C$2)</f>
        <v>215</v>
      </c>
    </row>
    <row r="29" spans="1:6">
      <c r="A29" s="4">
        <f>IF(A28="","",IF(A28=MAX(Rigidezze!B:B),"",A28+1))</f>
        <v>25</v>
      </c>
      <c r="B29" s="7">
        <f ca="1">IF(A29="","",INDEX(Rigidezze!A:Z,E29,$T$1))</f>
        <v>32.801000000000002</v>
      </c>
      <c r="C29" s="7">
        <f ca="1">IF(A29="","",INDEX(Rigidezze!A:Z,F29,$T$2))</f>
        <v>2.0699999999999998</v>
      </c>
      <c r="E29" s="4">
        <f ca="1">IF(A29="","",MATCH(A29,INDIRECT("Rigidezze!B1:B"&amp;TRIM($Q$1)),0)+MAX(Rigidezze!D:D)-$C$2)</f>
        <v>25</v>
      </c>
      <c r="F29" s="4">
        <f ca="1">IF(A29="","",MATCH(A29,INDIRECT("Rigidezze!B"&amp;TRIM($Q$2)&amp;":B10000"),0)+$Q$1+MAX(Rigidezze!D:D)-$C$2)</f>
        <v>230</v>
      </c>
    </row>
    <row r="30" spans="1:6">
      <c r="A30" s="4">
        <f>IF(A29="","",IF(A29=MAX(Rigidezze!B:B),"",A29+1))</f>
        <v>26</v>
      </c>
      <c r="B30" s="7">
        <f ca="1">IF(A30="","",INDEX(Rigidezze!A:Z,E30,$T$1))</f>
        <v>33.372999999999998</v>
      </c>
      <c r="C30" s="7">
        <f ca="1">IF(A30="","",INDEX(Rigidezze!A:Z,F30,$T$2))</f>
        <v>2.1320000000000001</v>
      </c>
      <c r="E30" s="4">
        <f ca="1">IF(A30="","",MATCH(A30,INDIRECT("Rigidezze!B1:B"&amp;TRIM($Q$1)),0)+MAX(Rigidezze!D:D)-$C$2)</f>
        <v>30</v>
      </c>
      <c r="F30" s="4">
        <f ca="1">IF(A30="","",MATCH(A30,INDIRECT("Rigidezze!B"&amp;TRIM($Q$2)&amp;":B10000"),0)+$Q$1+MAX(Rigidezze!D:D)-$C$2)</f>
        <v>245</v>
      </c>
    </row>
    <row r="31" spans="1:6">
      <c r="A31" s="4">
        <f>IF(A30="","",IF(A30=MAX(Rigidezze!B:B),"",A30+1))</f>
        <v>27</v>
      </c>
      <c r="B31" s="7">
        <f ca="1">IF(A31="","",INDEX(Rigidezze!A:Z,E31,$T$1))</f>
        <v>13.923</v>
      </c>
      <c r="C31" s="7">
        <f ca="1">IF(A31="","",INDEX(Rigidezze!A:Z,F31,$T$2))</f>
        <v>33.011000000000003</v>
      </c>
      <c r="E31" s="4">
        <f ca="1">IF(A31="","",MATCH(A31,INDIRECT("Rigidezze!B1:B"&amp;TRIM($Q$1)),0)+MAX(Rigidezze!D:D)-$C$2)</f>
        <v>35</v>
      </c>
      <c r="F31" s="4">
        <f ca="1">IF(A31="","",MATCH(A31,INDIRECT("Rigidezze!B"&amp;TRIM($Q$2)&amp;":B10000"),0)+$Q$1+MAX(Rigidezze!D:D)-$C$2)</f>
        <v>260</v>
      </c>
    </row>
    <row r="32" spans="1:6">
      <c r="A32" s="4" t="str">
        <f>IF(A31="","",IF(A31=MAX(Rigidezze!B:B),"",A31+1))</f>
        <v/>
      </c>
      <c r="B32" s="7" t="str">
        <f>IF(A32="","",INDEX(Rigidezze!A:Z,E32,$T$1))</f>
        <v/>
      </c>
      <c r="C32" s="7" t="str">
        <f>IF(A32="","",INDEX(Rigidezze!A:Z,F32,$T$2))</f>
        <v/>
      </c>
      <c r="E32" s="4" t="str">
        <f ca="1">IF(A32="","",MATCH(A32,INDIRECT("Rigidezze!B1:B"&amp;TRIM($Q$1)),0)+MAX(Rigidezze!D:D)-$C$2)</f>
        <v/>
      </c>
      <c r="F32" s="4" t="str">
        <f ca="1">IF(A32="","",MATCH(A32,INDIRECT("Rigidezze!B"&amp;TRIM($Q$2)&amp;":B10000"),0)+$Q$1+MAX(Rigidezze!D:D)-$C$2)</f>
        <v/>
      </c>
    </row>
    <row r="33" spans="1:6">
      <c r="A33" s="4" t="str">
        <f>IF(A32="","",IF(A32=MAX(Rigidezze!B:B),"",A32+1))</f>
        <v/>
      </c>
      <c r="B33" s="7" t="str">
        <f>IF(A33="","",INDEX(Rigidezze!A:Z,E33,$T$1))</f>
        <v/>
      </c>
      <c r="C33" s="7" t="str">
        <f>IF(A33="","",INDEX(Rigidezze!A:Z,F33,$T$2))</f>
        <v/>
      </c>
      <c r="E33" s="4" t="str">
        <f ca="1">IF(A33="","",MATCH(A33,INDIRECT("Rigidezze!B1:B"&amp;TRIM($Q$1)),0)+MAX(Rigidezze!D:D)-$C$2)</f>
        <v/>
      </c>
      <c r="F33" s="4" t="str">
        <f ca="1">IF(A33="","",MATCH(A33,INDIRECT("Rigidezze!B"&amp;TRIM($Q$2)&amp;":B10000"),0)+$Q$1+MAX(Rigidezze!D:D)-$C$2)</f>
        <v/>
      </c>
    </row>
    <row r="34" spans="1:6">
      <c r="A34" s="4" t="str">
        <f>IF(A33="","",IF(A33=MAX(Rigidezze!B:B),"",A33+1))</f>
        <v/>
      </c>
      <c r="B34" s="7" t="str">
        <f>IF(A34="","",INDEX(Rigidezze!A:Z,E34,$T$1))</f>
        <v/>
      </c>
      <c r="C34" s="7" t="str">
        <f>IF(A34="","",INDEX(Rigidezze!A:Z,F34,$T$2))</f>
        <v/>
      </c>
      <c r="E34" s="4" t="str">
        <f ca="1">IF(A34="","",MATCH(A34,INDIRECT("Rigidezze!B1:B"&amp;TRIM($Q$1)),0)+MAX(Rigidezze!D:D)-$C$2)</f>
        <v/>
      </c>
      <c r="F34" s="4" t="str">
        <f ca="1">IF(A34="","",MATCH(A34,INDIRECT("Rigidezze!B"&amp;TRIM($Q$2)&amp;":B10000"),0)+$Q$1+MAX(Rigidezze!D:D)-$C$2)</f>
        <v/>
      </c>
    </row>
    <row r="35" spans="1:6">
      <c r="A35" s="4" t="str">
        <f>IF(A34="","",IF(A34=MAX(Rigidezze!B:B),"",A34+1))</f>
        <v/>
      </c>
      <c r="B35" s="7" t="str">
        <f>IF(A35="","",INDEX(Rigidezze!A:Z,E35,$T$1))</f>
        <v/>
      </c>
      <c r="C35" s="7" t="str">
        <f>IF(A35="","",INDEX(Rigidezze!A:Z,F35,$T$2))</f>
        <v/>
      </c>
      <c r="E35" s="4" t="str">
        <f ca="1">IF(A35="","",MATCH(A35,INDIRECT("Rigidezze!B1:B"&amp;TRIM($Q$1)),0)+MAX(Rigidezze!D:D)-$C$2)</f>
        <v/>
      </c>
      <c r="F35" s="4" t="str">
        <f ca="1">IF(A35="","",MATCH(A35,INDIRECT("Rigidezze!B"&amp;TRIM($Q$2)&amp;":B10000"),0)+$Q$1+MAX(Rigidezze!D:D)-$C$2)</f>
        <v/>
      </c>
    </row>
    <row r="36" spans="1:6">
      <c r="A36" s="4" t="str">
        <f>IF(A35="","",IF(A35=MAX(Rigidezze!B:B),"",A35+1))</f>
        <v/>
      </c>
      <c r="B36" s="7" t="str">
        <f>IF(A36="","",INDEX(Rigidezze!A:Z,E36,$T$1))</f>
        <v/>
      </c>
      <c r="C36" s="7" t="str">
        <f>IF(A36="","",INDEX(Rigidezze!A:Z,F36,$T$2))</f>
        <v/>
      </c>
      <c r="E36" s="4" t="str">
        <f ca="1">IF(A36="","",MATCH(A36,INDIRECT("Rigidezze!B1:B"&amp;TRIM($Q$1)),0)+MAX(Rigidezze!D:D)-$C$2)</f>
        <v/>
      </c>
      <c r="F36" s="4" t="str">
        <f ca="1">IF(A36="","",MATCH(A36,INDIRECT("Rigidezze!B"&amp;TRIM($Q$2)&amp;":B10000"),0)+$Q$1+MAX(Rigidezze!D:D)-$C$2)</f>
        <v/>
      </c>
    </row>
    <row r="37" spans="1:6">
      <c r="A37" s="4" t="str">
        <f>IF(A36="","",IF(A36=MAX(Rigidezze!B:B),"",A36+1))</f>
        <v/>
      </c>
      <c r="B37" s="7" t="str">
        <f>IF(A37="","",INDEX(Rigidezze!A:Z,E37,$T$1))</f>
        <v/>
      </c>
      <c r="C37" s="7" t="str">
        <f>IF(A37="","",INDEX(Rigidezze!A:Z,F37,$T$2))</f>
        <v/>
      </c>
      <c r="E37" s="4" t="str">
        <f ca="1">IF(A37="","",MATCH(A37,INDIRECT("Rigidezze!B1:B"&amp;TRIM($Q$1)),0)+MAX(Rigidezze!D:D)-$C$2)</f>
        <v/>
      </c>
      <c r="F37" s="4" t="str">
        <f ca="1">IF(A37="","",MATCH(A37,INDIRECT("Rigidezze!B"&amp;TRIM($Q$2)&amp;":B10000"),0)+$Q$1+MAX(Rigidezze!D:D)-$C$2)</f>
        <v/>
      </c>
    </row>
    <row r="38" spans="1:6">
      <c r="A38" s="4" t="str">
        <f>IF(A37="","",IF(A37=MAX(Rigidezze!B:B),"",A37+1))</f>
        <v/>
      </c>
      <c r="B38" s="7" t="str">
        <f>IF(A38="","",INDEX(Rigidezze!A:Z,E38,$T$1))</f>
        <v/>
      </c>
      <c r="C38" s="7" t="str">
        <f>IF(A38="","",INDEX(Rigidezze!A:Z,F38,$T$2))</f>
        <v/>
      </c>
      <c r="E38" s="4" t="str">
        <f ca="1">IF(A38="","",MATCH(A38,INDIRECT("Rigidezze!B1:B"&amp;TRIM($Q$1)),0)+MAX(Rigidezze!D:D)-$C$2)</f>
        <v/>
      </c>
      <c r="F38" s="4" t="str">
        <f ca="1">IF(A38="","",MATCH(A38,INDIRECT("Rigidezze!B"&amp;TRIM($Q$2)&amp;":B10000"),0)+$Q$1+MAX(Rigidezze!D:D)-$C$2)</f>
        <v/>
      </c>
    </row>
    <row r="39" spans="1:6">
      <c r="A39" s="4" t="str">
        <f>IF(A38="","",IF(A38=MAX(Rigidezze!B:B),"",A38+1))</f>
        <v/>
      </c>
      <c r="B39" s="7" t="str">
        <f>IF(A39="","",INDEX(Rigidezze!A:Z,E39,$T$1))</f>
        <v/>
      </c>
      <c r="C39" s="7" t="str">
        <f>IF(A39="","",INDEX(Rigidezze!A:Z,F39,$T$2))</f>
        <v/>
      </c>
      <c r="E39" s="4" t="str">
        <f ca="1">IF(A39="","",MATCH(A39,INDIRECT("Rigidezze!B1:B"&amp;TRIM($Q$1)),0)+MAX(Rigidezze!D:D)-$C$2)</f>
        <v/>
      </c>
      <c r="F39" s="4" t="str">
        <f ca="1">IF(A39="","",MATCH(A39,INDIRECT("Rigidezze!B"&amp;TRIM($Q$2)&amp;":B10000"),0)+$Q$1+MAX(Rigidezze!D:D)-$C$2)</f>
        <v/>
      </c>
    </row>
    <row r="40" spans="1:6">
      <c r="A40" s="4" t="str">
        <f>IF(A39="","",IF(A39=MAX(Rigidezze!B:B),"",A39+1))</f>
        <v/>
      </c>
      <c r="B40" s="7" t="str">
        <f>IF(A40="","",INDEX(Rigidezze!A:Z,E40,$T$1))</f>
        <v/>
      </c>
      <c r="C40" s="7" t="str">
        <f>IF(A40="","",INDEX(Rigidezze!A:Z,F40,$T$2))</f>
        <v/>
      </c>
      <c r="E40" s="4" t="str">
        <f ca="1">IF(A40="","",MATCH(A40,INDIRECT("Rigidezze!B1:B"&amp;TRIM($Q$1)),0)+MAX(Rigidezze!D:D)-$C$2)</f>
        <v/>
      </c>
      <c r="F40" s="4" t="str">
        <f ca="1">IF(A40="","",MATCH(A40,INDIRECT("Rigidezze!B"&amp;TRIM($Q$2)&amp;":B10000"),0)+$Q$1+MAX(Rigidezze!D:D)-$C$2)</f>
        <v/>
      </c>
    </row>
    <row r="41" spans="1:6">
      <c r="A41" s="4" t="str">
        <f>IF(A40="","",IF(A40=MAX(Rigidezze!B:B),"",A40+1))</f>
        <v/>
      </c>
      <c r="B41" s="7" t="str">
        <f>IF(A41="","",INDEX(Rigidezze!A:Z,E41,$T$1))</f>
        <v/>
      </c>
      <c r="C41" s="7" t="str">
        <f>IF(A41="","",INDEX(Rigidezze!A:Z,F41,$T$2))</f>
        <v/>
      </c>
      <c r="E41" s="4" t="str">
        <f ca="1">IF(A41="","",MATCH(A41,INDIRECT("Rigidezze!B1:B"&amp;TRIM($Q$1)),0)+MAX(Rigidezze!D:D)-$C$2)</f>
        <v/>
      </c>
      <c r="F41" s="4" t="str">
        <f ca="1">IF(A41="","",MATCH(A41,INDIRECT("Rigidezze!B"&amp;TRIM($Q$2)&amp;":B10000"),0)+$Q$1+MAX(Rigidezze!D:D)-$C$2)</f>
        <v/>
      </c>
    </row>
    <row r="42" spans="1:6">
      <c r="A42" s="4" t="str">
        <f>IF(A41="","",IF(A41=MAX(Rigidezze!B:B),"",A41+1))</f>
        <v/>
      </c>
      <c r="B42" s="7" t="str">
        <f>IF(A42="","",INDEX(Rigidezze!A:Z,E42,$T$1))</f>
        <v/>
      </c>
      <c r="C42" s="7" t="str">
        <f>IF(A42="","",INDEX(Rigidezze!A:Z,F42,$T$2))</f>
        <v/>
      </c>
      <c r="E42" s="4" t="str">
        <f ca="1">IF(A42="","",MATCH(A42,INDIRECT("Rigidezze!B1:B"&amp;TRIM($Q$1)),0)+MAX(Rigidezze!D:D)-$C$2)</f>
        <v/>
      </c>
      <c r="F42" s="4" t="str">
        <f ca="1">IF(A42="","",MATCH(A42,INDIRECT("Rigidezze!B"&amp;TRIM($Q$2)&amp;":B10000"),0)+$Q$1+MAX(Rigidezze!D:D)-$C$2)</f>
        <v/>
      </c>
    </row>
    <row r="43" spans="1:6">
      <c r="A43" s="4" t="str">
        <f>IF(A42="","",IF(A42=MAX(Rigidezze!B:B),"",A42+1))</f>
        <v/>
      </c>
      <c r="B43" s="7" t="str">
        <f>IF(A43="","",INDEX(Rigidezze!A:Z,E43,$T$1))</f>
        <v/>
      </c>
      <c r="C43" s="7" t="str">
        <f>IF(A43="","",INDEX(Rigidezze!A:Z,F43,$T$2))</f>
        <v/>
      </c>
      <c r="E43" s="4" t="str">
        <f ca="1">IF(A43="","",MATCH(A43,INDIRECT("Rigidezze!B1:B"&amp;TRIM($Q$1)),0)+MAX(Rigidezze!D:D)-$C$2)</f>
        <v/>
      </c>
      <c r="F43" s="4" t="str">
        <f ca="1">IF(A43="","",MATCH(A43,INDIRECT("Rigidezze!B"&amp;TRIM($Q$2)&amp;":B10000"),0)+$Q$1+MAX(Rigidezze!D:D)-$C$2)</f>
        <v/>
      </c>
    </row>
    <row r="44" spans="1:6">
      <c r="A44" s="4" t="str">
        <f>IF(A43="","",IF(A43=MAX(Rigidezze!B:B),"",A43+1))</f>
        <v/>
      </c>
      <c r="B44" s="7" t="str">
        <f>IF(A44="","",INDEX(Rigidezze!A:Z,E44,$T$1))</f>
        <v/>
      </c>
      <c r="C44" s="7" t="str">
        <f>IF(A44="","",INDEX(Rigidezze!A:Z,F44,$T$2))</f>
        <v/>
      </c>
      <c r="E44" s="4" t="str">
        <f ca="1">IF(A44="","",MATCH(A44,INDIRECT("Rigidezze!B1:B"&amp;TRIM($Q$1)),0)+MAX(Rigidezze!D:D)-$C$2)</f>
        <v/>
      </c>
      <c r="F44" s="4" t="str">
        <f ca="1">IF(A44="","",MATCH(A44,INDIRECT("Rigidezze!B"&amp;TRIM($Q$2)&amp;":B10000"),0)+$Q$1+MAX(Rigidezze!D:D)-$C$2)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Rigidezze</vt:lpstr>
      <vt:lpstr>Tabella rigidezze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2017-01-30T07:49:05Z</dcterms:created>
  <dcterms:modified xsi:type="dcterms:W3CDTF">2017-09-08T08:27:32Z</dcterms:modified>
</cp:coreProperties>
</file>